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ดวงสมร\รายงานประจำเดือน\68\"/>
    </mc:Choice>
  </mc:AlternateContent>
  <xr:revisionPtr revIDLastSave="0" documentId="13_ncr:1_{23E7F4F5-C66F-4263-9249-E91C97A908D1}" xr6:coauthVersionLast="47" xr6:coauthVersionMax="47" xr10:uidLastSave="{00000000-0000-0000-0000-000000000000}"/>
  <bookViews>
    <workbookView xWindow="-108" yWindow="-108" windowWidth="23256" windowHeight="12456" tabRatio="900" xr2:uid="{00000000-000D-0000-FFFF-FFFF00000000}"/>
  </bookViews>
  <sheets>
    <sheet name="สอน.บัดดี้เดือนณ6มค" sheetId="10" r:id="rId1"/>
    <sheet name="ผู้สูงอายุ 9ด้านแยกรายตำบล" sheetId="3" r:id="rId2"/>
    <sheet name="อสม.คัดกรองคนเมาปีใหม่68" sheetId="11" r:id="rId3"/>
    <sheet name="หญิงตั้งครรภ์รับไอโอดีเวปสามหมอ" sheetId="5" r:id="rId4"/>
    <sheet name="หญิงหลังคลอดรับไอโอดีนเวปสามหมอ" sheetId="6" r:id="rId5"/>
    <sheet name="ข้อมูลเทเลเมด" sheetId="7" r:id="rId6"/>
    <sheet name="สอน.บัดดี้แยกรายรพ.สต.12ธค" sheetId="1" r:id="rId7"/>
  </sheets>
  <calcPr calcId="191029"/>
</workbook>
</file>

<file path=xl/calcChain.xml><?xml version="1.0" encoding="utf-8"?>
<calcChain xmlns="http://schemas.openxmlformats.org/spreadsheetml/2006/main">
  <c r="J4" i="10" l="1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3" i="10"/>
  <c r="G19" i="10"/>
  <c r="F19" i="10"/>
  <c r="E19" i="10"/>
  <c r="D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19" i="10" s="1"/>
  <c r="G19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3" i="1"/>
  <c r="H19" i="1" s="1"/>
  <c r="E19" i="1"/>
  <c r="F19" i="1"/>
  <c r="D19" i="1"/>
</calcChain>
</file>

<file path=xl/sharedStrings.xml><?xml version="1.0" encoding="utf-8"?>
<sst xmlns="http://schemas.openxmlformats.org/spreadsheetml/2006/main" count="354" uniqueCount="183">
  <si>
    <t>รหัสโรงพยาบาล</t>
  </si>
  <si>
    <t>ชื่อโรงพยาบาล</t>
  </si>
  <si>
    <t>จังหวัด</t>
  </si>
  <si>
    <t>เจ้าหน้าที่</t>
  </si>
  <si>
    <t>ผู้ป่วย</t>
  </si>
  <si>
    <t>02500</t>
  </si>
  <si>
    <t>โรงพยาบาลส่งเสริมสุขภาพตำบลเมืองไผ่</t>
  </si>
  <si>
    <t>สระแก้ว</t>
  </si>
  <si>
    <t>02501</t>
  </si>
  <si>
    <t>โรงพยาบาลส่งเสริมสุขภาพตำบลนิคมสร้างตนเองคลองน้ำใส</t>
  </si>
  <si>
    <t>02502</t>
  </si>
  <si>
    <t>โรงพยาบาลส่งเสริมสุขภาพตำบลหันทราย</t>
  </si>
  <si>
    <t>02503</t>
  </si>
  <si>
    <t>โรงพยาบาลส่งเสริมสุขภาพตำบลคลองน้ำใส</t>
  </si>
  <si>
    <t>02504</t>
  </si>
  <si>
    <t>โรงพยาบาลส่งเสริมสุขภาพตำบลท่าข้าม</t>
  </si>
  <si>
    <t>02505</t>
  </si>
  <si>
    <t>โรงพยาบาลส่งเสริมสุขภาพตำบลป่าไร่</t>
  </si>
  <si>
    <t>02506</t>
  </si>
  <si>
    <t>โรงพยาบาลส่งเสริมสุขภาพตำบลทับพริก</t>
  </si>
  <si>
    <t>02507</t>
  </si>
  <si>
    <t>โรงพยาบาลส่งเสริมสุขภาพตำบลบ้านใหม่หนองไทร</t>
  </si>
  <si>
    <t>02508</t>
  </si>
  <si>
    <t xml:space="preserve">โรงพยาบาลส่งเสริมสุขภาพตำบลผ่านศึก </t>
  </si>
  <si>
    <t>02509</t>
  </si>
  <si>
    <t>โรงพยาบาลส่งเสริมสุขภาพตำบลหนองปรือ</t>
  </si>
  <si>
    <t>02510</t>
  </si>
  <si>
    <t>โรงพยาบาลส่งเสริมสุขภาพตำบลหนองสังข์</t>
  </si>
  <si>
    <t>02511</t>
  </si>
  <si>
    <t>โรงพยาบาลส่งเสริมสุขภาพตำบลคลองทับจันทร์</t>
  </si>
  <si>
    <t>02512</t>
  </si>
  <si>
    <t>โรงพยาบาลส่งเสริมสุขภาพตำบลฟากห้วย</t>
  </si>
  <si>
    <t>02513</t>
  </si>
  <si>
    <t xml:space="preserve">โรงพยาบาลส่งเสริมสุขภาพตำบลบ้านโรงเรียน </t>
  </si>
  <si>
    <t>10208</t>
  </si>
  <si>
    <t>โรงพยาบาลส่งเสริมสุขภาพตำบลภูน้ำเกลี้ยง  ตำบลป่าไร่</t>
  </si>
  <si>
    <t>10209</t>
  </si>
  <si>
    <t>โรงพยาบาลส่งเสริมสุขภาพตำบลคลองหว้า  ตำบลทับพริก</t>
  </si>
  <si>
    <t>ข้อมูลการเยี่ยมบ้าน สอน.บัดดี้ อำเภออรัญประเทศแยกรายรพ.สต.</t>
  </si>
  <si>
    <t>รวม</t>
  </si>
  <si>
    <t>เยี่ยมบ้านสะสมปี2567 -12 ธ.ค.2567</t>
  </si>
  <si>
    <t>เยี่ยมบ้านสะสมปี2567 ณ 30ก.ย.67</t>
  </si>
  <si>
    <t xml:space="preserve">     เยี่ยมบ้าน          1ต.ค.-12ธ.ค.67</t>
  </si>
  <si>
    <t>ตำบล</t>
  </si>
  <si>
    <t>ผู้สูงอายุ</t>
  </si>
  <si>
    <t>คัดกรอง</t>
  </si>
  <si>
    <t>ร้อยละ</t>
  </si>
  <si>
    <t>อสม.</t>
  </si>
  <si>
    <t>รายงานผลการคัดกรองผู้สูงอายุในชุมชน ประจำปี 2568</t>
  </si>
  <si>
    <t>ด้านที่ 1</t>
  </si>
  <si>
    <t>ด้านที่ 2</t>
  </si>
  <si>
    <t>ด้านที่ 3</t>
  </si>
  <si>
    <t>ด้านที่ 4</t>
  </si>
  <si>
    <t>ด้านที่ 5</t>
  </si>
  <si>
    <t>ด้านที่ 6</t>
  </si>
  <si>
    <t>ด้านที่ 7</t>
  </si>
  <si>
    <t>ด้านที่ 8</t>
  </si>
  <si>
    <t>ด้านที่ 9</t>
  </si>
  <si>
    <t>ปกติ</t>
  </si>
  <si>
    <t>เสี่ยง</t>
  </si>
  <si>
    <t>อรัญประเทศ</t>
  </si>
  <si>
    <t>เมืองไผ่</t>
  </si>
  <si>
    <t>หันทราย</t>
  </si>
  <si>
    <t>คลองน้ำใส</t>
  </si>
  <si>
    <t>ท่าข้าม</t>
  </si>
  <si>
    <t>ป่าไร่</t>
  </si>
  <si>
    <t>ทับพริก</t>
  </si>
  <si>
    <t>บ้านใหม่หนองไทร</t>
  </si>
  <si>
    <t>ผ่านศึก</t>
  </si>
  <si>
    <t>หนองสังข์</t>
  </si>
  <si>
    <t>คลองทับจันทร์</t>
  </si>
  <si>
    <t>ฟากห้วย</t>
  </si>
  <si>
    <t>บ้านด่าน</t>
  </si>
  <si>
    <t>รายงานการบันทึกข้อมูลผู้สูงอายุ 9ด้าน ในเวป สามหมอ รายตำบล</t>
  </si>
  <si>
    <t>สอน</t>
  </si>
  <si>
    <t>ข้อมูลณ 12 /12/67</t>
  </si>
  <si>
    <t>หญิงตั้งครรภ์</t>
  </si>
  <si>
    <t>อสม. (คน)</t>
  </si>
  <si>
    <t>จำแนกการเข้าถึงยาเม็ดเสริมไอโอดีนของหญิงตั้งครรภ์ (Case)</t>
  </si>
  <si>
    <t>ได้รับการติดตาม (Case)</t>
  </si>
  <si>
    <t>การได้รับยา</t>
  </si>
  <si>
    <t>การกินยา (เฉพาะกรณีได้รับยา)</t>
  </si>
  <si>
    <t>ได้รับ</t>
  </si>
  <si>
    <t>ไม่ได้รับ</t>
  </si>
  <si>
    <t>กินทุกวัน</t>
  </si>
  <si>
    <t>5-6 วัน/สัปดาห์</t>
  </si>
  <si>
    <t>3-4 วัน/สัปดาห์</t>
  </si>
  <si>
    <t>1-2 วัน/สัปดาห์</t>
  </si>
  <si>
    <t>ไม่ได้กิน</t>
  </si>
  <si>
    <t>A</t>
  </si>
  <si>
    <t>B</t>
  </si>
  <si>
    <t>-</t>
  </si>
  <si>
    <t>(B/A) * 100</t>
  </si>
  <si>
    <t>คืนข้อมูลการบันทึกข้อมูลการได้รับยาเม็ดเสริมไอโอดีนของหญิงตั้งครรภ์ ในเวปสามหมอ</t>
  </si>
  <si>
    <t>ข้อมูล ณ 12ธันวาคม 2567</t>
  </si>
  <si>
    <t>หมายเหตุ ตำบลที่ยังไม่มีข้อมูล คืออาจจะไม่มีหญิงตั้งครรภ์และหญิงหลังคลอดในตำบลเลย หรืออสม.ยังไม่ได้บันทึกข้อมูล</t>
  </si>
  <si>
    <t>หญิงหลังคลอด</t>
  </si>
  <si>
    <t>จำแนกการเข้าถึงยาเม็ดเสริมไอโอดีนของหญิงหลังคลอด (Case)</t>
  </si>
  <si>
    <t>หมายเหตุ :</t>
  </si>
  <si>
    <t>การติดตามหญิงตั้งครรภ์หรือหญิงหลังคลอดเข้าถึงยาเม็ดเสริมไอโอดีน</t>
  </si>
  <si>
    <t>แยกรายโรค</t>
  </si>
  <si>
    <t>ลำดับ</t>
  </si>
  <si>
    <t>สถานบริการ</t>
  </si>
  <si>
    <t>HT + DM</t>
  </si>
  <si>
    <t>HT
ความดันโลหิตสูง</t>
  </si>
  <si>
    <t>DM
เบาหวาน</t>
  </si>
  <si>
    <t>Asthma
หอบหืด</t>
  </si>
  <si>
    <t>Cancer
มะเร็ง</t>
  </si>
  <si>
    <t>อายุรกรรม
ระบบประสาทและสมอง</t>
  </si>
  <si>
    <t>จิตเวช</t>
  </si>
  <si>
    <t>ติดเตียง</t>
  </si>
  <si>
    <t>ผู้พิการ</t>
  </si>
  <si>
    <r>
      <t xml:space="preserve">โรคเรื้อรังอื่นๆ 
</t>
    </r>
    <r>
      <rPr>
        <sz val="9"/>
        <color rgb="FF000000"/>
        <rFont val="Kanit"/>
      </rPr>
      <t>ที่ไม่มีความซับซ้อน
ในการดูแล</t>
    </r>
  </si>
  <si>
    <t>เรียงลำดับตามvisit</t>
  </si>
  <si>
    <t>รพ.อรัญประเทศ</t>
  </si>
  <si>
    <t>รพ.สต.เมืองไผ่</t>
  </si>
  <si>
    <t>รพ.สต.นิคมสร้างตนเองคลองน้ำใส</t>
  </si>
  <si>
    <t>รพ.สต.หันทราย</t>
  </si>
  <si>
    <t>รพ.สต.คลองน้ำใส</t>
  </si>
  <si>
    <t>รพ.สต.ท่าข้าม</t>
  </si>
  <si>
    <t>รพ.สต.ป่าไร่</t>
  </si>
  <si>
    <t>รพ.สต.ทับพริก</t>
  </si>
  <si>
    <t>รพ.สต.บ้านใหม่หนองไทร</t>
  </si>
  <si>
    <t>รพ.สต.ผ่านศึก</t>
  </si>
  <si>
    <t>รพ.สต.หนองปรือ</t>
  </si>
  <si>
    <t>รพ.สต.หนองสังข์</t>
  </si>
  <si>
    <t>รพ.สต.คลองทับจัทร์</t>
  </si>
  <si>
    <t>รพ.สต.ฟากห้วย</t>
  </si>
  <si>
    <t>รพ.สต.บ้านโรงเรียน</t>
  </si>
  <si>
    <t>รพ.สต.ภูน้ำเกลี้ยง</t>
  </si>
  <si>
    <t>รพ.สต.คลองหว้า</t>
  </si>
  <si>
    <t>ข้อมูลณ 6 /1/68</t>
  </si>
  <si>
    <t>เยี่ยมบ้านสะสมปี2567 -6 ม.ค.2568</t>
  </si>
  <si>
    <t>ข้อมูลอสม.เคาะประตูบ้านคัดกรองคนมึนเมาสุราช่วงเทศกาลปีใหม่2568/รายตำบลและรพ.สต.</t>
  </si>
  <si>
    <t>27-ธ.ค.-67ถึง 5 มกราคม68</t>
  </si>
  <si>
    <t>คัดกรองทั้งหมด(ครั้ง)</t>
  </si>
  <si>
    <t>ลำดับรพ.สต.ตามยอดคัดกรอง</t>
  </si>
  <si>
    <t>รวมทั้งสิ้นอำเภอ</t>
  </si>
  <si>
    <t>เป้าหมาย : ผู้ป่วยที่รับบริการการแพทย์ทางไกล (Telemedicine) จำนวน ราย</t>
  </si>
  <si>
    <t>ข้อมูลผลการดำเนินงานการให้บริการการแพทย์ทางไกล (Telemedicine) 
จังหวัดสระแก้ว ปีงบประมาณพ.ศ. 2568 ณ 6 มกราคม2568</t>
  </si>
  <si>
    <t>ข้อมูล ณ วันที่ 7 ม.ค. 2568 เวลา 00:31:51 น.</t>
  </si>
  <si>
    <t>ตำบลที่ยังไม่มีข้อมูล คืออาจจะไม่มีหญิงตั้งครรภ์และหญิงหลังคลอดในตำบลเลย หรืออสม.ยังไม่ได้บันทึกข้อมูล</t>
  </si>
  <si>
    <r>
      <t>1. ได้รับการติดตาม คือ </t>
    </r>
    <r>
      <rPr>
        <sz val="24"/>
        <color rgb="FF212529"/>
        <rFont val="TH Niramit AS"/>
      </rPr>
      <t>จำนวนการติดตามหญิงตั้งครรภ์หรือหญิงหลังคลอดที่ อสม. ออกค้นหาหรือได้รับแจ้งจากเจ้าหน้าที่สาธารณสุข และได้รับการลงทะเบียนใน สมาร์ท อสม.</t>
    </r>
  </si>
  <si>
    <r>
      <t>2. อสม. คือ </t>
    </r>
    <r>
      <rPr>
        <sz val="24"/>
        <color rgb="FF212529"/>
        <rFont val="TH Niramit AS"/>
      </rPr>
      <t>จำนวน อสม. ที่ได้มีการส่งผลการติดตามหญิงตั้งครรภ์เข้าถึงยาเม็ดเสริมไอโอดีนในแต่ละพื้นที่</t>
    </r>
  </si>
  <si>
    <r>
      <t>3. ร้อยละ คือ </t>
    </r>
    <r>
      <rPr>
        <sz val="24"/>
        <color rgb="FF212529"/>
        <rFont val="TH Niramit AS"/>
      </rPr>
      <t>(จำนวนหญิงตั้งครรภ์ที่ได้รับยาเม็ดเสริมไอโอดีน / จำนวนหญิงตั้งครรภ์ทั้งหมดที่ได้รับการติดตาม) * 100</t>
    </r>
  </si>
  <si>
    <t>1,975</t>
  </si>
  <si>
    <t>2,082</t>
  </si>
  <si>
    <t>1,948</t>
  </si>
  <si>
    <t>1,920</t>
  </si>
  <si>
    <t>1,894</t>
  </si>
  <si>
    <t>1,927</t>
  </si>
  <si>
    <t>1,684</t>
  </si>
  <si>
    <t>1,895</t>
  </si>
  <si>
    <t>1,946</t>
  </si>
  <si>
    <t>1,903</t>
  </si>
  <si>
    <t>1,888</t>
  </si>
  <si>
    <t>1,724</t>
  </si>
  <si>
    <t>1,243</t>
  </si>
  <si>
    <t>1,083</t>
  </si>
  <si>
    <t>1,033</t>
  </si>
  <si>
    <t>1,007</t>
  </si>
  <si>
    <t>1,318</t>
  </si>
  <si>
    <t>1,065</t>
  </si>
  <si>
    <t>1,026</t>
  </si>
  <si>
    <t>1,016</t>
  </si>
  <si>
    <t>13,767</t>
  </si>
  <si>
    <t>10,005</t>
  </si>
  <si>
    <t>1,180</t>
  </si>
  <si>
    <t>9,370</t>
  </si>
  <si>
    <t>8,922</t>
  </si>
  <si>
    <t>9,413</t>
  </si>
  <si>
    <t>8,142</t>
  </si>
  <si>
    <t>1,863</t>
  </si>
  <si>
    <t>9,311</t>
  </si>
  <si>
    <t>9,733</t>
  </si>
  <si>
    <t>9,448</t>
  </si>
  <si>
    <t>9,229</t>
  </si>
  <si>
    <t>8,436</t>
  </si>
  <si>
    <t>1,569</t>
  </si>
  <si>
    <t>อัพเดตข้อมูล ณ วันที่ 6 ม.ค. 2568 เวลา 05:20:44</t>
  </si>
  <si>
    <t xml:space="preserve">     เยี่ยมบ้าน          1ต.ค.-6ม.ค.68</t>
  </si>
  <si>
    <t xml:space="preserve">     เยี่ยมบ้าน          1ต.ค.-12ธ.ค.68</t>
  </si>
  <si>
    <t>ความก้าวหน้าจากสรุปครั้งที่แล้ว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</si>
</sst>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2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2"/>
      <color theme="1"/>
      <name val="TH Niramit AS"/>
    </font>
    <font>
      <sz val="8"/>
      <name val="Tahoma"/>
      <family val="2"/>
      <scheme val="minor"/>
    </font>
    <font>
      <b/>
      <sz val="12"/>
      <color theme="1"/>
      <name val="TH Niramit AS"/>
    </font>
    <font>
      <b/>
      <sz val="18"/>
      <color rgb="FF000000"/>
      <name val="TH Niramit AS"/>
    </font>
    <font>
      <b/>
      <sz val="15"/>
      <color rgb="FF000000"/>
      <name val="TH Niramit AS"/>
    </font>
    <font>
      <sz val="15"/>
      <color rgb="FF000000"/>
      <name val="TH Niramit AS"/>
    </font>
    <font>
      <sz val="16"/>
      <color theme="1"/>
      <name val="TH Niramit AS"/>
    </font>
    <font>
      <b/>
      <sz val="16"/>
      <color rgb="FF212529"/>
      <name val="TH Niramit AS"/>
    </font>
    <font>
      <b/>
      <sz val="16"/>
      <color theme="1"/>
      <name val="TH Niramit AS"/>
    </font>
    <font>
      <b/>
      <sz val="24"/>
      <color theme="1"/>
      <name val="TH Niramit AS"/>
    </font>
    <font>
      <sz val="10"/>
      <color theme="1"/>
      <name val="Arial"/>
      <family val="2"/>
    </font>
    <font>
      <b/>
      <sz val="11"/>
      <color rgb="FF980000"/>
      <name val="Kanit"/>
    </font>
    <font>
      <sz val="10"/>
      <color rgb="FFFFFFFF"/>
      <name val="Kanit"/>
    </font>
    <font>
      <b/>
      <sz val="12"/>
      <color theme="1"/>
      <name val="Kanit"/>
    </font>
    <font>
      <sz val="10"/>
      <color theme="1"/>
      <name val="Kanit"/>
    </font>
    <font>
      <sz val="10"/>
      <color rgb="FF000000"/>
      <name val="Kanit"/>
    </font>
    <font>
      <sz val="9"/>
      <color rgb="FF000000"/>
      <name val="Kanit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AngsanaUPC"/>
      <family val="1"/>
    </font>
    <font>
      <b/>
      <i/>
      <sz val="18"/>
      <color theme="1"/>
      <name val="AngsanaUPC"/>
      <family val="1"/>
    </font>
    <font>
      <sz val="18"/>
      <color theme="1"/>
      <name val="AngsanaUPC"/>
      <family val="1"/>
    </font>
    <font>
      <i/>
      <sz val="18"/>
      <color theme="1"/>
      <name val="AngsanaUPC"/>
      <family val="1"/>
    </font>
    <font>
      <sz val="18"/>
      <color rgb="FF000000"/>
      <name val="AngsanaUPC"/>
      <family val="1"/>
    </font>
    <font>
      <i/>
      <sz val="18"/>
      <color rgb="FF000000"/>
      <name val="AngsanaUPC"/>
      <family val="1"/>
    </font>
    <font>
      <b/>
      <sz val="20"/>
      <color rgb="FF212529"/>
      <name val="TH Niramit AS"/>
    </font>
    <font>
      <sz val="20"/>
      <color rgb="FF212529"/>
      <name val="TH Niramit AS"/>
    </font>
    <font>
      <sz val="24"/>
      <color theme="1"/>
      <name val="TH Niramit AS"/>
    </font>
    <font>
      <b/>
      <sz val="24"/>
      <color rgb="FF212529"/>
      <name val="TH Niramit AS"/>
    </font>
    <font>
      <sz val="24"/>
      <color rgb="FF212529"/>
      <name val="TH Niramit AS"/>
    </font>
    <font>
      <sz val="15"/>
      <color rgb="FF000000"/>
      <name val="TH SarabunPSK"/>
      <family val="2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66666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rgb="FFD9D2E9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D0E0E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CE5CD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E6B8AF"/>
        <bgColor indexed="64"/>
      </patternFill>
    </fill>
    <fill>
      <patternFill patternType="solid">
        <fgColor rgb="FF6AA84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3C47D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thick">
        <color rgb="FFCCCCCC"/>
      </left>
      <right/>
      <top style="thick">
        <color rgb="FFCCCCCC"/>
      </top>
      <bottom style="thick">
        <color rgb="FF000000"/>
      </bottom>
      <diagonal/>
    </border>
    <border>
      <left/>
      <right/>
      <top style="thick">
        <color rgb="FFCCCCCC"/>
      </top>
      <bottom style="thick">
        <color rgb="FF000000"/>
      </bottom>
      <diagonal/>
    </border>
    <border>
      <left/>
      <right style="medium">
        <color rgb="FFCCCCCC"/>
      </right>
      <top style="thick">
        <color rgb="FFCCCCCC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48" fillId="0" borderId="0"/>
  </cellStyleXfs>
  <cellXfs count="128">
    <xf numFmtId="0" fontId="0" fillId="0" borderId="0" xfId="0"/>
    <xf numFmtId="0" fontId="18" fillId="0" borderId="0" xfId="0" applyFont="1"/>
    <xf numFmtId="0" fontId="18" fillId="0" borderId="10" xfId="0" applyFont="1" applyBorder="1"/>
    <xf numFmtId="0" fontId="18" fillId="0" borderId="0" xfId="0" applyFont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33" borderId="10" xfId="0" applyFont="1" applyFill="1" applyBorder="1"/>
    <xf numFmtId="0" fontId="18" fillId="33" borderId="10" xfId="0" applyFont="1" applyFill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5" fillId="35" borderId="12" xfId="0" applyFont="1" applyFill="1" applyBorder="1" applyAlignment="1">
      <alignment horizontal="center" vertical="center" wrapText="1"/>
    </xf>
    <xf numFmtId="0" fontId="24" fillId="0" borderId="0" xfId="0" applyFont="1"/>
    <xf numFmtId="0" fontId="26" fillId="0" borderId="0" xfId="0" applyFont="1"/>
    <xf numFmtId="0" fontId="28" fillId="0" borderId="20" xfId="0" applyFont="1" applyBorder="1" applyAlignment="1">
      <alignment wrapText="1"/>
    </xf>
    <xf numFmtId="0" fontId="18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2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/>
    </xf>
    <xf numFmtId="0" fontId="25" fillId="35" borderId="13" xfId="0" applyFont="1" applyFill="1" applyBorder="1" applyAlignment="1">
      <alignment horizontal="center" vertical="center" wrapText="1"/>
    </xf>
    <xf numFmtId="0" fontId="25" fillId="35" borderId="14" xfId="0" applyFont="1" applyFill="1" applyBorder="1" applyAlignment="1">
      <alignment horizontal="center" vertical="center" wrapText="1"/>
    </xf>
    <xf numFmtId="0" fontId="25" fillId="35" borderId="15" xfId="0" applyFont="1" applyFill="1" applyBorder="1" applyAlignment="1">
      <alignment horizontal="center" vertical="center" wrapText="1"/>
    </xf>
    <xf numFmtId="0" fontId="25" fillId="35" borderId="16" xfId="0" applyFont="1" applyFill="1" applyBorder="1" applyAlignment="1">
      <alignment horizontal="center" vertical="center" wrapText="1"/>
    </xf>
    <xf numFmtId="0" fontId="25" fillId="35" borderId="17" xfId="0" applyFont="1" applyFill="1" applyBorder="1" applyAlignment="1">
      <alignment horizontal="center" vertical="center" wrapText="1"/>
    </xf>
    <xf numFmtId="0" fontId="25" fillId="35" borderId="18" xfId="0" applyFont="1" applyFill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0" fontId="18" fillId="48" borderId="10" xfId="0" applyFont="1" applyFill="1" applyBorder="1"/>
    <xf numFmtId="0" fontId="18" fillId="48" borderId="10" xfId="0" applyFont="1" applyFill="1" applyBorder="1" applyAlignment="1">
      <alignment horizontal="center"/>
    </xf>
    <xf numFmtId="0" fontId="37" fillId="0" borderId="30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6" fillId="0" borderId="31" xfId="0" applyFont="1" applyBorder="1" applyAlignment="1">
      <alignment wrapText="1"/>
    </xf>
    <xf numFmtId="0" fontId="38" fillId="0" borderId="31" xfId="0" applyFont="1" applyBorder="1" applyAlignment="1">
      <alignment horizontal="center" vertical="center" wrapText="1"/>
    </xf>
    <xf numFmtId="0" fontId="39" fillId="0" borderId="30" xfId="0" applyFont="1" applyBorder="1" applyAlignment="1">
      <alignment vertical="center" wrapText="1"/>
    </xf>
    <xf numFmtId="0" fontId="40" fillId="0" borderId="31" xfId="0" applyFont="1" applyBorder="1" applyAlignment="1">
      <alignment horizontal="center" vertical="center" wrapText="1"/>
    </xf>
    <xf numFmtId="0" fontId="36" fillId="35" borderId="31" xfId="0" applyFont="1" applyFill="1" applyBorder="1" applyAlignment="1">
      <alignment wrapText="1"/>
    </xf>
    <xf numFmtId="0" fontId="41" fillId="49" borderId="30" xfId="0" applyFont="1" applyFill="1" applyBorder="1" applyAlignment="1">
      <alignment vertical="center" wrapText="1"/>
    </xf>
    <xf numFmtId="0" fontId="42" fillId="49" borderId="31" xfId="0" applyFont="1" applyFill="1" applyBorder="1" applyAlignment="1">
      <alignment horizontal="center" vertical="center" wrapText="1"/>
    </xf>
    <xf numFmtId="0" fontId="41" fillId="49" borderId="31" xfId="0" applyFont="1" applyFill="1" applyBorder="1" applyAlignment="1">
      <alignment horizontal="center" vertical="center" wrapText="1"/>
    </xf>
    <xf numFmtId="0" fontId="41" fillId="35" borderId="30" xfId="0" applyFont="1" applyFill="1" applyBorder="1" applyAlignment="1">
      <alignment vertical="center" wrapText="1"/>
    </xf>
    <xf numFmtId="0" fontId="42" fillId="35" borderId="31" xfId="0" applyFont="1" applyFill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39" fillId="0" borderId="32" xfId="0" applyFont="1" applyBorder="1" applyAlignment="1">
      <alignment horizontal="center" vertical="center" wrapText="1"/>
    </xf>
    <xf numFmtId="0" fontId="39" fillId="0" borderId="30" xfId="0" applyFont="1" applyBorder="1" applyAlignment="1">
      <alignment horizontal="center" vertical="center" wrapText="1"/>
    </xf>
    <xf numFmtId="0" fontId="28" fillId="36" borderId="20" xfId="0" applyFont="1" applyFill="1" applyBorder="1" applyAlignment="1">
      <alignment wrapText="1"/>
    </xf>
    <xf numFmtId="0" fontId="30" fillId="36" borderId="20" xfId="0" applyFont="1" applyFill="1" applyBorder="1" applyAlignment="1">
      <alignment vertical="center"/>
    </xf>
    <xf numFmtId="0" fontId="28" fillId="0" borderId="33" xfId="0" applyFont="1" applyBorder="1" applyAlignment="1">
      <alignment wrapText="1"/>
    </xf>
    <xf numFmtId="0" fontId="32" fillId="37" borderId="37" xfId="0" applyFont="1" applyFill="1" applyBorder="1" applyAlignment="1">
      <alignment horizontal="center" vertical="top" wrapText="1"/>
    </xf>
    <xf numFmtId="0" fontId="32" fillId="37" borderId="38" xfId="0" applyFont="1" applyFill="1" applyBorder="1" applyAlignment="1">
      <alignment horizontal="center" vertical="top" wrapText="1"/>
    </xf>
    <xf numFmtId="0" fontId="32" fillId="38" borderId="38" xfId="0" applyFont="1" applyFill="1" applyBorder="1" applyAlignment="1">
      <alignment horizontal="center" vertical="top" wrapText="1"/>
    </xf>
    <xf numFmtId="0" fontId="32" fillId="39" borderId="38" xfId="0" applyFont="1" applyFill="1" applyBorder="1" applyAlignment="1">
      <alignment horizontal="center" vertical="top" wrapText="1"/>
    </xf>
    <xf numFmtId="0" fontId="32" fillId="40" borderId="38" xfId="0" applyFont="1" applyFill="1" applyBorder="1" applyAlignment="1">
      <alignment horizontal="center" vertical="top" wrapText="1"/>
    </xf>
    <xf numFmtId="0" fontId="32" fillId="41" borderId="38" xfId="0" applyFont="1" applyFill="1" applyBorder="1" applyAlignment="1">
      <alignment horizontal="center" vertical="top" wrapText="1"/>
    </xf>
    <xf numFmtId="0" fontId="32" fillId="42" borderId="38" xfId="0" applyFont="1" applyFill="1" applyBorder="1" applyAlignment="1">
      <alignment horizontal="center" vertical="top" wrapText="1"/>
    </xf>
    <xf numFmtId="0" fontId="32" fillId="43" borderId="38" xfId="0" applyFont="1" applyFill="1" applyBorder="1" applyAlignment="1">
      <alignment horizontal="center" vertical="top" wrapText="1"/>
    </xf>
    <xf numFmtId="0" fontId="32" fillId="44" borderId="38" xfId="0" applyFont="1" applyFill="1" applyBorder="1" applyAlignment="1">
      <alignment horizontal="center" vertical="top" wrapText="1"/>
    </xf>
    <xf numFmtId="0" fontId="32" fillId="45" borderId="38" xfId="0" applyFont="1" applyFill="1" applyBorder="1" applyAlignment="1">
      <alignment horizontal="center" vertical="top" wrapText="1"/>
    </xf>
    <xf numFmtId="0" fontId="33" fillId="46" borderId="38" xfId="0" applyFont="1" applyFill="1" applyBorder="1" applyAlignment="1">
      <alignment horizontal="center" vertical="top" wrapText="1"/>
    </xf>
    <xf numFmtId="0" fontId="28" fillId="0" borderId="38" xfId="0" applyFont="1" applyBorder="1" applyAlignment="1">
      <alignment wrapText="1"/>
    </xf>
    <xf numFmtId="0" fontId="32" fillId="0" borderId="37" xfId="0" applyFont="1" applyBorder="1" applyAlignment="1">
      <alignment horizontal="center" vertical="top" wrapText="1"/>
    </xf>
    <xf numFmtId="0" fontId="32" fillId="0" borderId="38" xfId="0" applyFont="1" applyBorder="1" applyAlignment="1">
      <alignment vertical="top" wrapText="1"/>
    </xf>
    <xf numFmtId="0" fontId="28" fillId="0" borderId="38" xfId="0" applyFont="1" applyBorder="1" applyAlignment="1">
      <alignment horizontal="right" wrapText="1"/>
    </xf>
    <xf numFmtId="0" fontId="32" fillId="0" borderId="38" xfId="0" applyFont="1" applyBorder="1" applyAlignment="1">
      <alignment horizontal="center" wrapText="1"/>
    </xf>
    <xf numFmtId="0" fontId="32" fillId="49" borderId="37" xfId="0" applyFont="1" applyFill="1" applyBorder="1" applyAlignment="1">
      <alignment horizontal="center" vertical="top" wrapText="1"/>
    </xf>
    <xf numFmtId="0" fontId="32" fillId="49" borderId="38" xfId="0" applyFont="1" applyFill="1" applyBorder="1" applyAlignment="1">
      <alignment vertical="top" wrapText="1"/>
    </xf>
    <xf numFmtId="0" fontId="28" fillId="49" borderId="38" xfId="0" applyFont="1" applyFill="1" applyBorder="1" applyAlignment="1">
      <alignment horizontal="right" wrapText="1"/>
    </xf>
    <xf numFmtId="0" fontId="32" fillId="49" borderId="38" xfId="0" applyFont="1" applyFill="1" applyBorder="1" applyAlignment="1">
      <alignment horizontal="center" wrapText="1"/>
    </xf>
    <xf numFmtId="0" fontId="28" fillId="49" borderId="38" xfId="0" applyFont="1" applyFill="1" applyBorder="1" applyAlignment="1">
      <alignment horizontal="center" wrapText="1"/>
    </xf>
    <xf numFmtId="0" fontId="32" fillId="47" borderId="37" xfId="0" applyFont="1" applyFill="1" applyBorder="1" applyAlignment="1">
      <alignment horizontal="center" vertical="top" wrapText="1"/>
    </xf>
    <xf numFmtId="0" fontId="32" fillId="47" borderId="38" xfId="0" applyFont="1" applyFill="1" applyBorder="1" applyAlignment="1">
      <alignment vertical="top" wrapText="1"/>
    </xf>
    <xf numFmtId="0" fontId="28" fillId="47" borderId="38" xfId="0" applyFont="1" applyFill="1" applyBorder="1" applyAlignment="1">
      <alignment horizontal="right" wrapText="1"/>
    </xf>
    <xf numFmtId="0" fontId="32" fillId="47" borderId="38" xfId="0" applyFont="1" applyFill="1" applyBorder="1" applyAlignment="1">
      <alignment horizontal="center" wrapText="1"/>
    </xf>
    <xf numFmtId="0" fontId="28" fillId="47" borderId="38" xfId="0" applyFont="1" applyFill="1" applyBorder="1" applyAlignment="1">
      <alignment horizontal="center" wrapText="1"/>
    </xf>
    <xf numFmtId="0" fontId="32" fillId="35" borderId="37" xfId="0" applyFont="1" applyFill="1" applyBorder="1" applyAlignment="1">
      <alignment horizontal="center" vertical="top" wrapText="1"/>
    </xf>
    <xf numFmtId="0" fontId="32" fillId="35" borderId="38" xfId="0" applyFont="1" applyFill="1" applyBorder="1" applyAlignment="1">
      <alignment vertical="top" wrapText="1"/>
    </xf>
    <xf numFmtId="0" fontId="28" fillId="35" borderId="38" xfId="0" applyFont="1" applyFill="1" applyBorder="1" applyAlignment="1">
      <alignment horizontal="right" wrapText="1"/>
    </xf>
    <xf numFmtId="0" fontId="32" fillId="35" borderId="38" xfId="0" applyFont="1" applyFill="1" applyBorder="1" applyAlignment="1">
      <alignment horizontal="center" wrapText="1"/>
    </xf>
    <xf numFmtId="0" fontId="28" fillId="35" borderId="38" xfId="0" applyFont="1" applyFill="1" applyBorder="1" applyAlignment="1">
      <alignment wrapText="1"/>
    </xf>
    <xf numFmtId="0" fontId="28" fillId="0" borderId="39" xfId="0" applyFont="1" applyBorder="1" applyAlignment="1">
      <alignment wrapText="1"/>
    </xf>
    <xf numFmtId="0" fontId="32" fillId="0" borderId="38" xfId="0" applyFont="1" applyBorder="1" applyAlignment="1">
      <alignment horizontal="center" vertical="top" wrapText="1"/>
    </xf>
    <xf numFmtId="0" fontId="35" fillId="0" borderId="38" xfId="0" applyFont="1" applyBorder="1" applyAlignment="1">
      <alignment horizontal="center" wrapText="1"/>
    </xf>
    <xf numFmtId="0" fontId="31" fillId="0" borderId="34" xfId="0" applyFont="1" applyBorder="1" applyAlignment="1">
      <alignment horizontal="center" wrapText="1"/>
    </xf>
    <xf numFmtId="0" fontId="31" fillId="0" borderId="35" xfId="0" applyFont="1" applyBorder="1" applyAlignment="1">
      <alignment horizontal="center" wrapText="1"/>
    </xf>
    <xf numFmtId="0" fontId="31" fillId="0" borderId="36" xfId="0" applyFont="1" applyBorder="1" applyAlignment="1">
      <alignment horizontal="center" wrapText="1"/>
    </xf>
    <xf numFmtId="0" fontId="43" fillId="35" borderId="12" xfId="0" applyFont="1" applyFill="1" applyBorder="1" applyAlignment="1">
      <alignment horizontal="center" vertical="center" wrapText="1"/>
    </xf>
    <xf numFmtId="0" fontId="44" fillId="35" borderId="12" xfId="0" applyFont="1" applyFill="1" applyBorder="1" applyAlignment="1">
      <alignment horizontal="center" vertical="center" wrapText="1"/>
    </xf>
    <xf numFmtId="10" fontId="44" fillId="35" borderId="12" xfId="0" applyNumberFormat="1" applyFont="1" applyFill="1" applyBorder="1" applyAlignment="1">
      <alignment horizontal="center" vertical="center" wrapText="1"/>
    </xf>
    <xf numFmtId="10" fontId="43" fillId="35" borderId="12" xfId="0" applyNumberFormat="1" applyFont="1" applyFill="1" applyBorder="1" applyAlignment="1">
      <alignment horizontal="center" vertical="center" wrapText="1"/>
    </xf>
    <xf numFmtId="0" fontId="27" fillId="0" borderId="19" xfId="0" applyFont="1" applyBorder="1" applyAlignment="1">
      <alignment horizontal="center"/>
    </xf>
    <xf numFmtId="0" fontId="45" fillId="0" borderId="0" xfId="0" applyFont="1"/>
    <xf numFmtId="0" fontId="46" fillId="35" borderId="13" xfId="0" applyFont="1" applyFill="1" applyBorder="1" applyAlignment="1">
      <alignment horizontal="center" vertical="center" wrapText="1"/>
    </xf>
    <xf numFmtId="0" fontId="46" fillId="35" borderId="12" xfId="0" applyFont="1" applyFill="1" applyBorder="1" applyAlignment="1">
      <alignment horizontal="center" vertical="center" wrapText="1"/>
    </xf>
    <xf numFmtId="0" fontId="46" fillId="35" borderId="16" xfId="0" applyFont="1" applyFill="1" applyBorder="1" applyAlignment="1">
      <alignment horizontal="center" vertical="center" wrapText="1"/>
    </xf>
    <xf numFmtId="0" fontId="46" fillId="35" borderId="17" xfId="0" applyFont="1" applyFill="1" applyBorder="1" applyAlignment="1">
      <alignment horizontal="center" vertical="center" wrapText="1"/>
    </xf>
    <xf numFmtId="0" fontId="46" fillId="35" borderId="18" xfId="0" applyFont="1" applyFill="1" applyBorder="1" applyAlignment="1">
      <alignment horizontal="center" vertical="center" wrapText="1"/>
    </xf>
    <xf numFmtId="0" fontId="46" fillId="35" borderId="14" xfId="0" applyFont="1" applyFill="1" applyBorder="1" applyAlignment="1">
      <alignment horizontal="center" vertical="center" wrapText="1"/>
    </xf>
    <xf numFmtId="0" fontId="46" fillId="35" borderId="15" xfId="0" applyFont="1" applyFill="1" applyBorder="1" applyAlignment="1">
      <alignment horizontal="center" vertical="center" wrapText="1"/>
    </xf>
    <xf numFmtId="0" fontId="47" fillId="35" borderId="12" xfId="0" applyFont="1" applyFill="1" applyBorder="1" applyAlignment="1">
      <alignment horizontal="center" vertical="center" wrapText="1"/>
    </xf>
    <xf numFmtId="10" fontId="47" fillId="35" borderId="12" xfId="0" applyNumberFormat="1" applyFont="1" applyFill="1" applyBorder="1" applyAlignment="1">
      <alignment horizontal="center" vertical="center" wrapText="1"/>
    </xf>
    <xf numFmtId="10" fontId="46" fillId="35" borderId="12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vertical="center" wrapText="1"/>
    </xf>
    <xf numFmtId="0" fontId="46" fillId="0" borderId="0" xfId="0" applyFont="1" applyAlignment="1">
      <alignment horizontal="left" vertical="center" wrapText="1"/>
    </xf>
    <xf numFmtId="0" fontId="45" fillId="0" borderId="0" xfId="0" applyFont="1" applyAlignment="1">
      <alignment horizontal="left"/>
    </xf>
    <xf numFmtId="0" fontId="27" fillId="0" borderId="0" xfId="0" applyFont="1"/>
    <xf numFmtId="0" fontId="27" fillId="0" borderId="0" xfId="0" applyFont="1" applyAlignment="1">
      <alignment vertical="center" wrapText="1"/>
    </xf>
    <xf numFmtId="0" fontId="23" fillId="0" borderId="10" xfId="43" applyFont="1" applyBorder="1"/>
    <xf numFmtId="0" fontId="23" fillId="0" borderId="10" xfId="43" applyFont="1" applyBorder="1" applyAlignment="1">
      <alignment horizontal="right" vertical="center"/>
    </xf>
    <xf numFmtId="0" fontId="22" fillId="34" borderId="10" xfId="43" applyFont="1" applyFill="1" applyBorder="1" applyAlignment="1">
      <alignment horizontal="center" vertical="center"/>
    </xf>
    <xf numFmtId="0" fontId="23" fillId="34" borderId="10" xfId="43" applyFont="1" applyFill="1" applyBorder="1" applyAlignment="1">
      <alignment horizontal="right" vertical="center"/>
    </xf>
    <xf numFmtId="0" fontId="22" fillId="0" borderId="10" xfId="43" applyFont="1" applyBorder="1" applyAlignment="1">
      <alignment horizontal="center" vertical="center"/>
    </xf>
    <xf numFmtId="0" fontId="23" fillId="0" borderId="0" xfId="43" applyFont="1"/>
    <xf numFmtId="0" fontId="22" fillId="0" borderId="0" xfId="43" applyFont="1"/>
    <xf numFmtId="0" fontId="18" fillId="34" borderId="10" xfId="0" applyFont="1" applyFill="1" applyBorder="1"/>
    <xf numFmtId="0" fontId="18" fillId="50" borderId="10" xfId="0" applyFont="1" applyFill="1" applyBorder="1" applyAlignment="1">
      <alignment horizontal="center"/>
    </xf>
    <xf numFmtId="0" fontId="18" fillId="50" borderId="10" xfId="0" applyFont="1" applyFill="1" applyBorder="1"/>
    <xf numFmtId="0" fontId="18" fillId="50" borderId="0" xfId="0" applyFont="1" applyFill="1"/>
  </cellXfs>
  <cellStyles count="44">
    <cellStyle name="20% - ส่วนที่ถูกเน้น1" xfId="18" builtinId="30" customBuiltin="1"/>
    <cellStyle name="20% - ส่วนที่ถูกเน้น2" xfId="22" builtinId="34" customBuiltin="1"/>
    <cellStyle name="20% - ส่วนที่ถูกเน้น3" xfId="26" builtinId="38" customBuiltin="1"/>
    <cellStyle name="20% - ส่วนที่ถูกเน้น4" xfId="30" builtinId="42" customBuiltin="1"/>
    <cellStyle name="20% - ส่วนที่ถูกเน้น5" xfId="34" builtinId="46" customBuiltin="1"/>
    <cellStyle name="20% - ส่วนที่ถูกเน้น6" xfId="38" builtinId="50" customBuiltin="1"/>
    <cellStyle name="40% - ส่วนที่ถูกเน้น1" xfId="19" builtinId="31" customBuiltin="1"/>
    <cellStyle name="40% - ส่วนที่ถูกเน้น2" xfId="23" builtinId="35" customBuiltin="1"/>
    <cellStyle name="40% - ส่วนที่ถูกเน้น3" xfId="27" builtinId="39" customBuiltin="1"/>
    <cellStyle name="40% - ส่วนที่ถูกเน้น4" xfId="31" builtinId="43" customBuiltin="1"/>
    <cellStyle name="40% - ส่วนที่ถูกเน้น5" xfId="35" builtinId="47" customBuiltin="1"/>
    <cellStyle name="40% - ส่วนที่ถูกเน้น6" xfId="39" builtinId="51" customBuiltin="1"/>
    <cellStyle name="60% - ส่วนที่ถูกเน้น1" xfId="20" builtinId="32" customBuiltin="1"/>
    <cellStyle name="60% - ส่วนที่ถูกเน้น2" xfId="24" builtinId="36" customBuiltin="1"/>
    <cellStyle name="60% - ส่วนที่ถูกเน้น3" xfId="28" builtinId="40" customBuiltin="1"/>
    <cellStyle name="60% - ส่วนที่ถูกเน้น4" xfId="32" builtinId="44" customBuiltin="1"/>
    <cellStyle name="60% - ส่วนที่ถูกเน้น5" xfId="36" builtinId="48" customBuiltin="1"/>
    <cellStyle name="60% - ส่วนที่ถูกเน้น6" xfId="40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5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กติ 2" xfId="41" xr:uid="{55D04859-286C-4F7E-8346-96F60C80FB5B}"/>
    <cellStyle name="ปกติ 3" xfId="43" xr:uid="{F8FAE8AB-6EAF-4194-9EE9-AC458E37B6C1}"/>
    <cellStyle name="ป้อนค่า" xfId="9" builtinId="20" customBuiltin="1"/>
    <cellStyle name="ปานกลาง" xfId="8" builtinId="28" customBuiltin="1"/>
    <cellStyle name="ผลรวม" xfId="16" builtinId="25" customBuiltin="1"/>
    <cellStyle name="แย่" xfId="7" builtinId="27" customBuiltin="1"/>
    <cellStyle name="ส่วนที่ถูกเน้น1" xfId="17" builtinId="29" customBuiltin="1"/>
    <cellStyle name="ส่วนที่ถูกเน้น2" xfId="21" builtinId="33" customBuiltin="1"/>
    <cellStyle name="ส่วนที่ถูกเน้น3" xfId="25" builtinId="37" customBuiltin="1"/>
    <cellStyle name="ส่วนที่ถูกเน้น4" xfId="29" builtinId="41" customBuiltin="1"/>
    <cellStyle name="ส่วนที่ถูกเน้น5" xfId="33" builtinId="45" customBuiltin="1"/>
    <cellStyle name="ส่วนที่ถูกเน้น6" xfId="37" builtinId="49" customBuiltin="1"/>
    <cellStyle name="แสดงผล" xfId="10" builtinId="21" customBuiltin="1"/>
    <cellStyle name="หมายเหตุ 2" xfId="42" xr:uid="{4EB54533-9259-4455-A0F8-4EC5B60ED7B4}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3EF08-4308-4B61-BC01-6CBE4D077E4D}">
  <dimension ref="A1:J20"/>
  <sheetViews>
    <sheetView tabSelected="1" topLeftCell="A4" workbookViewId="0">
      <selection activeCell="M8" sqref="M8"/>
    </sheetView>
  </sheetViews>
  <sheetFormatPr defaultRowHeight="15" x14ac:dyDescent="0.55000000000000004"/>
  <cols>
    <col min="1" max="1" width="10.08984375" style="3" customWidth="1"/>
    <col min="2" max="2" width="35.1796875" style="1" customWidth="1"/>
    <col min="3" max="3" width="6.7265625" style="1" customWidth="1"/>
    <col min="4" max="5" width="8.7265625" style="3"/>
    <col min="6" max="6" width="11.6328125" style="3" customWidth="1"/>
    <col min="7" max="7" width="8.7265625" style="1"/>
    <col min="8" max="8" width="10.6328125" style="1" customWidth="1"/>
    <col min="9" max="9" width="11.08984375" style="1" customWidth="1"/>
    <col min="10" max="16384" width="8.7265625" style="1"/>
  </cols>
  <sheetData>
    <row r="1" spans="1:10" ht="18.600000000000001" x14ac:dyDescent="0.55000000000000004">
      <c r="A1" s="17" t="s">
        <v>38</v>
      </c>
      <c r="B1" s="17"/>
      <c r="C1" s="17"/>
      <c r="D1" s="17"/>
      <c r="E1" s="17"/>
      <c r="F1" s="17"/>
      <c r="G1" s="17"/>
      <c r="H1" s="17"/>
    </row>
    <row r="2" spans="1:10" s="8" customFormat="1" ht="55.8" x14ac:dyDescent="0.55000000000000004">
      <c r="A2" s="6" t="s">
        <v>0</v>
      </c>
      <c r="B2" s="7" t="s">
        <v>1</v>
      </c>
      <c r="C2" s="7" t="s">
        <v>2</v>
      </c>
      <c r="D2" s="6" t="s">
        <v>3</v>
      </c>
      <c r="E2" s="6" t="s">
        <v>4</v>
      </c>
      <c r="F2" s="6" t="s">
        <v>132</v>
      </c>
      <c r="G2" s="6" t="s">
        <v>41</v>
      </c>
      <c r="H2" s="5" t="s">
        <v>180</v>
      </c>
      <c r="I2" s="5" t="s">
        <v>181</v>
      </c>
      <c r="J2" s="7" t="s">
        <v>182</v>
      </c>
    </row>
    <row r="3" spans="1:10" ht="18.600000000000001" x14ac:dyDescent="0.55000000000000004">
      <c r="A3" s="4" t="s">
        <v>5</v>
      </c>
      <c r="B3" s="2" t="s">
        <v>6</v>
      </c>
      <c r="C3" s="2" t="s">
        <v>7</v>
      </c>
      <c r="D3" s="4">
        <v>7</v>
      </c>
      <c r="E3" s="4">
        <v>1490</v>
      </c>
      <c r="F3" s="2">
        <v>199</v>
      </c>
      <c r="G3" s="4">
        <v>113</v>
      </c>
      <c r="H3" s="4">
        <f>F3-G3</f>
        <v>86</v>
      </c>
      <c r="I3" s="2">
        <v>85</v>
      </c>
      <c r="J3" s="124">
        <f>H3-I3</f>
        <v>1</v>
      </c>
    </row>
    <row r="4" spans="1:10" ht="18.600000000000001" x14ac:dyDescent="0.55000000000000004">
      <c r="A4" s="4" t="s">
        <v>8</v>
      </c>
      <c r="B4" s="35" t="s">
        <v>9</v>
      </c>
      <c r="C4" s="35" t="s">
        <v>7</v>
      </c>
      <c r="D4" s="36">
        <v>4</v>
      </c>
      <c r="E4" s="36">
        <v>1221</v>
      </c>
      <c r="F4" s="35">
        <v>64</v>
      </c>
      <c r="G4" s="36">
        <v>64</v>
      </c>
      <c r="H4" s="36">
        <f t="shared" ref="H4:I18" si="0">F4-G4</f>
        <v>0</v>
      </c>
      <c r="I4" s="2">
        <v>0</v>
      </c>
      <c r="J4" s="2">
        <f t="shared" ref="J4:J19" si="1">H4-I4</f>
        <v>0</v>
      </c>
    </row>
    <row r="5" spans="1:10" ht="18.600000000000001" x14ac:dyDescent="0.55000000000000004">
      <c r="A5" s="4" t="s">
        <v>10</v>
      </c>
      <c r="B5" s="2" t="s">
        <v>11</v>
      </c>
      <c r="C5" s="2" t="s">
        <v>7</v>
      </c>
      <c r="D5" s="4">
        <v>5</v>
      </c>
      <c r="E5" s="4">
        <v>3254</v>
      </c>
      <c r="F5" s="2">
        <v>659</v>
      </c>
      <c r="G5" s="4">
        <v>363</v>
      </c>
      <c r="H5" s="4">
        <f t="shared" si="0"/>
        <v>296</v>
      </c>
      <c r="I5" s="2">
        <v>251</v>
      </c>
      <c r="J5" s="124">
        <f t="shared" si="1"/>
        <v>45</v>
      </c>
    </row>
    <row r="6" spans="1:10" ht="18.600000000000001" x14ac:dyDescent="0.55000000000000004">
      <c r="A6" s="4" t="s">
        <v>12</v>
      </c>
      <c r="B6" s="2" t="s">
        <v>13</v>
      </c>
      <c r="C6" s="2" t="s">
        <v>7</v>
      </c>
      <c r="D6" s="4">
        <v>6</v>
      </c>
      <c r="E6" s="4">
        <v>3274</v>
      </c>
      <c r="F6" s="2">
        <v>235</v>
      </c>
      <c r="G6" s="4">
        <v>206</v>
      </c>
      <c r="H6" s="4">
        <f t="shared" si="0"/>
        <v>29</v>
      </c>
      <c r="I6" s="2">
        <v>29</v>
      </c>
      <c r="J6" s="2">
        <f t="shared" si="1"/>
        <v>0</v>
      </c>
    </row>
    <row r="7" spans="1:10" ht="18.600000000000001" x14ac:dyDescent="0.55000000000000004">
      <c r="A7" s="4" t="s">
        <v>14</v>
      </c>
      <c r="B7" s="2" t="s">
        <v>15</v>
      </c>
      <c r="C7" s="2" t="s">
        <v>7</v>
      </c>
      <c r="D7" s="4">
        <v>7</v>
      </c>
      <c r="E7" s="4">
        <v>5260</v>
      </c>
      <c r="F7" s="2">
        <v>376</v>
      </c>
      <c r="G7" s="4">
        <v>169</v>
      </c>
      <c r="H7" s="4">
        <f t="shared" si="0"/>
        <v>207</v>
      </c>
      <c r="I7" s="2">
        <v>56</v>
      </c>
      <c r="J7" s="124">
        <f t="shared" si="1"/>
        <v>151</v>
      </c>
    </row>
    <row r="8" spans="1:10" ht="18.600000000000001" x14ac:dyDescent="0.55000000000000004">
      <c r="A8" s="4" t="s">
        <v>16</v>
      </c>
      <c r="B8" s="2" t="s">
        <v>17</v>
      </c>
      <c r="C8" s="2" t="s">
        <v>7</v>
      </c>
      <c r="D8" s="4">
        <v>5</v>
      </c>
      <c r="E8" s="4">
        <v>4074</v>
      </c>
      <c r="F8" s="2">
        <v>395</v>
      </c>
      <c r="G8" s="4">
        <v>362</v>
      </c>
      <c r="H8" s="4">
        <f t="shared" si="0"/>
        <v>33</v>
      </c>
      <c r="I8" s="2">
        <v>33</v>
      </c>
      <c r="J8" s="2">
        <f t="shared" si="1"/>
        <v>0</v>
      </c>
    </row>
    <row r="9" spans="1:10" ht="18.600000000000001" x14ac:dyDescent="0.55000000000000004">
      <c r="A9" s="4" t="s">
        <v>18</v>
      </c>
      <c r="B9" s="2" t="s">
        <v>19</v>
      </c>
      <c r="C9" s="2" t="s">
        <v>7</v>
      </c>
      <c r="D9" s="4">
        <v>6</v>
      </c>
      <c r="E9" s="4">
        <v>1469</v>
      </c>
      <c r="F9" s="2">
        <v>5</v>
      </c>
      <c r="G9" s="4">
        <v>4</v>
      </c>
      <c r="H9" s="4">
        <f t="shared" si="0"/>
        <v>1</v>
      </c>
      <c r="I9" s="2">
        <v>1</v>
      </c>
      <c r="J9" s="2">
        <f t="shared" si="1"/>
        <v>0</v>
      </c>
    </row>
    <row r="10" spans="1:10" ht="18.600000000000001" x14ac:dyDescent="0.55000000000000004">
      <c r="A10" s="4" t="s">
        <v>20</v>
      </c>
      <c r="B10" s="35" t="s">
        <v>21</v>
      </c>
      <c r="C10" s="35" t="s">
        <v>7</v>
      </c>
      <c r="D10" s="36">
        <v>10</v>
      </c>
      <c r="E10" s="36">
        <v>9080</v>
      </c>
      <c r="F10" s="35">
        <v>723</v>
      </c>
      <c r="G10" s="36">
        <v>723</v>
      </c>
      <c r="H10" s="36">
        <f t="shared" si="0"/>
        <v>0</v>
      </c>
      <c r="I10" s="2">
        <v>0</v>
      </c>
      <c r="J10" s="2">
        <f t="shared" si="1"/>
        <v>0</v>
      </c>
    </row>
    <row r="11" spans="1:10" ht="18.600000000000001" x14ac:dyDescent="0.55000000000000004">
      <c r="A11" s="4" t="s">
        <v>22</v>
      </c>
      <c r="B11" s="35" t="s">
        <v>23</v>
      </c>
      <c r="C11" s="35" t="s">
        <v>7</v>
      </c>
      <c r="D11" s="36">
        <v>5</v>
      </c>
      <c r="E11" s="36">
        <v>2292</v>
      </c>
      <c r="F11" s="35">
        <v>24</v>
      </c>
      <c r="G11" s="36">
        <v>24</v>
      </c>
      <c r="H11" s="36">
        <f t="shared" si="0"/>
        <v>0</v>
      </c>
      <c r="I11" s="2">
        <v>0</v>
      </c>
      <c r="J11" s="2">
        <f t="shared" si="1"/>
        <v>0</v>
      </c>
    </row>
    <row r="12" spans="1:10" s="127" customFormat="1" ht="18.600000000000001" x14ac:dyDescent="0.55000000000000004">
      <c r="A12" s="125" t="s">
        <v>24</v>
      </c>
      <c r="B12" s="126" t="s">
        <v>25</v>
      </c>
      <c r="C12" s="126" t="s">
        <v>7</v>
      </c>
      <c r="D12" s="125">
        <v>7</v>
      </c>
      <c r="E12" s="125">
        <v>1840</v>
      </c>
      <c r="F12" s="126">
        <v>344</v>
      </c>
      <c r="G12" s="125">
        <v>176</v>
      </c>
      <c r="H12" s="125">
        <f t="shared" si="0"/>
        <v>168</v>
      </c>
      <c r="I12" s="126">
        <v>0</v>
      </c>
      <c r="J12" s="124">
        <f t="shared" si="1"/>
        <v>168</v>
      </c>
    </row>
    <row r="13" spans="1:10" ht="18.600000000000001" x14ac:dyDescent="0.55000000000000004">
      <c r="A13" s="4" t="s">
        <v>26</v>
      </c>
      <c r="B13" s="2" t="s">
        <v>27</v>
      </c>
      <c r="C13" s="2" t="s">
        <v>7</v>
      </c>
      <c r="D13" s="4">
        <v>7</v>
      </c>
      <c r="E13" s="4">
        <v>7625</v>
      </c>
      <c r="F13" s="2">
        <v>712</v>
      </c>
      <c r="G13" s="4">
        <v>521</v>
      </c>
      <c r="H13" s="4">
        <f t="shared" si="0"/>
        <v>191</v>
      </c>
      <c r="I13" s="2">
        <v>188</v>
      </c>
      <c r="J13" s="124">
        <f t="shared" si="1"/>
        <v>3</v>
      </c>
    </row>
    <row r="14" spans="1:10" ht="18.600000000000001" x14ac:dyDescent="0.55000000000000004">
      <c r="A14" s="4" t="s">
        <v>28</v>
      </c>
      <c r="B14" s="2" t="s">
        <v>29</v>
      </c>
      <c r="C14" s="2" t="s">
        <v>7</v>
      </c>
      <c r="D14" s="4">
        <v>6</v>
      </c>
      <c r="E14" s="4">
        <v>4105</v>
      </c>
      <c r="F14" s="2">
        <v>425</v>
      </c>
      <c r="G14" s="4">
        <v>218</v>
      </c>
      <c r="H14" s="4">
        <f t="shared" si="0"/>
        <v>207</v>
      </c>
      <c r="I14" s="2">
        <v>207</v>
      </c>
      <c r="J14" s="2">
        <f t="shared" si="1"/>
        <v>0</v>
      </c>
    </row>
    <row r="15" spans="1:10" ht="18.600000000000001" x14ac:dyDescent="0.55000000000000004">
      <c r="A15" s="4" t="s">
        <v>30</v>
      </c>
      <c r="B15" s="2" t="s">
        <v>31</v>
      </c>
      <c r="C15" s="2" t="s">
        <v>7</v>
      </c>
      <c r="D15" s="4">
        <v>6</v>
      </c>
      <c r="E15" s="4">
        <v>5144</v>
      </c>
      <c r="F15" s="2">
        <v>601</v>
      </c>
      <c r="G15" s="4">
        <v>526</v>
      </c>
      <c r="H15" s="4">
        <f t="shared" si="0"/>
        <v>75</v>
      </c>
      <c r="I15" s="2">
        <v>47</v>
      </c>
      <c r="J15" s="124">
        <f t="shared" si="1"/>
        <v>28</v>
      </c>
    </row>
    <row r="16" spans="1:10" ht="18.600000000000001" x14ac:dyDescent="0.55000000000000004">
      <c r="A16" s="4" t="s">
        <v>32</v>
      </c>
      <c r="B16" s="2" t="s">
        <v>33</v>
      </c>
      <c r="C16" s="2" t="s">
        <v>7</v>
      </c>
      <c r="D16" s="4">
        <v>6</v>
      </c>
      <c r="E16" s="4">
        <v>3044</v>
      </c>
      <c r="F16" s="2">
        <v>439</v>
      </c>
      <c r="G16" s="4">
        <v>106</v>
      </c>
      <c r="H16" s="4">
        <f t="shared" si="0"/>
        <v>333</v>
      </c>
      <c r="I16" s="2">
        <v>322</v>
      </c>
      <c r="J16" s="124">
        <f t="shared" si="1"/>
        <v>11</v>
      </c>
    </row>
    <row r="17" spans="1:10" ht="18.600000000000001" x14ac:dyDescent="0.55000000000000004">
      <c r="A17" s="4" t="s">
        <v>34</v>
      </c>
      <c r="B17" s="35" t="s">
        <v>35</v>
      </c>
      <c r="C17" s="35" t="s">
        <v>7</v>
      </c>
      <c r="D17" s="36">
        <v>5</v>
      </c>
      <c r="E17" s="36">
        <v>1428</v>
      </c>
      <c r="F17" s="35">
        <v>25</v>
      </c>
      <c r="G17" s="36">
        <v>25</v>
      </c>
      <c r="H17" s="36">
        <f t="shared" si="0"/>
        <v>0</v>
      </c>
      <c r="I17" s="2">
        <v>0</v>
      </c>
      <c r="J17" s="2">
        <f t="shared" si="1"/>
        <v>0</v>
      </c>
    </row>
    <row r="18" spans="1:10" ht="18.600000000000001" x14ac:dyDescent="0.55000000000000004">
      <c r="A18" s="4" t="s">
        <v>36</v>
      </c>
      <c r="B18" s="2" t="s">
        <v>37</v>
      </c>
      <c r="C18" s="2" t="s">
        <v>7</v>
      </c>
      <c r="D18" s="4">
        <v>5</v>
      </c>
      <c r="E18" s="4">
        <v>1202</v>
      </c>
      <c r="F18" s="2">
        <v>57</v>
      </c>
      <c r="G18" s="4">
        <v>26</v>
      </c>
      <c r="H18" s="4">
        <f t="shared" si="0"/>
        <v>31</v>
      </c>
      <c r="I18" s="2">
        <v>31</v>
      </c>
      <c r="J18" s="2">
        <f t="shared" si="1"/>
        <v>0</v>
      </c>
    </row>
    <row r="19" spans="1:10" ht="18.600000000000001" x14ac:dyDescent="0.55000000000000004">
      <c r="A19" s="16" t="s">
        <v>39</v>
      </c>
      <c r="B19" s="16"/>
      <c r="C19" s="16"/>
      <c r="D19" s="4">
        <f>SUM(D3:D18)</f>
        <v>97</v>
      </c>
      <c r="E19" s="4">
        <f t="shared" ref="E19:I19" si="2">SUM(E3:E18)</f>
        <v>55802</v>
      </c>
      <c r="F19" s="4">
        <f t="shared" si="2"/>
        <v>5283</v>
      </c>
      <c r="G19" s="4">
        <f t="shared" si="2"/>
        <v>3626</v>
      </c>
      <c r="H19" s="4">
        <f t="shared" si="2"/>
        <v>1657</v>
      </c>
      <c r="I19" s="2">
        <v>1250</v>
      </c>
      <c r="J19" s="2">
        <f t="shared" si="1"/>
        <v>407</v>
      </c>
    </row>
    <row r="20" spans="1:10" ht="18.600000000000001" x14ac:dyDescent="0.55000000000000004">
      <c r="F20" s="3" t="s">
        <v>131</v>
      </c>
    </row>
  </sheetData>
  <mergeCells count="2">
    <mergeCell ref="A1:H1"/>
    <mergeCell ref="A19:C19"/>
  </mergeCells>
  <phoneticPr fontId="1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0617C-1E89-495A-9F60-1158128ED531}">
  <dimension ref="A1:W19"/>
  <sheetViews>
    <sheetView zoomScale="70" zoomScaleNormal="70" workbookViewId="0">
      <selection activeCell="B24" sqref="B24"/>
    </sheetView>
  </sheetViews>
  <sheetFormatPr defaultRowHeight="18.600000000000001" x14ac:dyDescent="0.55000000000000004"/>
  <cols>
    <col min="1" max="1" width="14.6328125" style="1" customWidth="1"/>
    <col min="2" max="4" width="8.7265625" style="1"/>
    <col min="5" max="5" width="6.90625" style="1" customWidth="1"/>
    <col min="6" max="23" width="6.54296875" style="1" customWidth="1"/>
    <col min="24" max="16384" width="8.7265625" style="1"/>
  </cols>
  <sheetData>
    <row r="1" spans="1:23" ht="27.6" x14ac:dyDescent="0.8">
      <c r="A1" s="19" t="s">
        <v>73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ht="23.4" x14ac:dyDescent="0.55000000000000004">
      <c r="A2" s="20" t="s">
        <v>43</v>
      </c>
      <c r="B2" s="20" t="s">
        <v>44</v>
      </c>
      <c r="C2" s="20" t="s">
        <v>45</v>
      </c>
      <c r="D2" s="20" t="s">
        <v>46</v>
      </c>
      <c r="E2" s="20" t="s">
        <v>47</v>
      </c>
      <c r="F2" s="20" t="s">
        <v>48</v>
      </c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spans="1:23" ht="23.4" x14ac:dyDescent="0.7">
      <c r="A3" s="21"/>
      <c r="B3" s="21"/>
      <c r="C3" s="21"/>
      <c r="D3" s="21"/>
      <c r="E3" s="21"/>
      <c r="F3" s="18" t="s">
        <v>49</v>
      </c>
      <c r="G3" s="18"/>
      <c r="H3" s="18" t="s">
        <v>50</v>
      </c>
      <c r="I3" s="18"/>
      <c r="J3" s="18" t="s">
        <v>51</v>
      </c>
      <c r="K3" s="18"/>
      <c r="L3" s="18" t="s">
        <v>52</v>
      </c>
      <c r="M3" s="18"/>
      <c r="N3" s="18" t="s">
        <v>53</v>
      </c>
      <c r="O3" s="18"/>
      <c r="P3" s="18" t="s">
        <v>54</v>
      </c>
      <c r="Q3" s="18"/>
      <c r="R3" s="18" t="s">
        <v>55</v>
      </c>
      <c r="S3" s="18"/>
      <c r="T3" s="18" t="s">
        <v>56</v>
      </c>
      <c r="U3" s="18"/>
      <c r="V3" s="18" t="s">
        <v>57</v>
      </c>
      <c r="W3" s="18"/>
    </row>
    <row r="4" spans="1:23" ht="23.4" x14ac:dyDescent="0.7">
      <c r="A4" s="21"/>
      <c r="B4" s="21"/>
      <c r="C4" s="21"/>
      <c r="D4" s="21"/>
      <c r="E4" s="21"/>
      <c r="F4" s="11" t="s">
        <v>58</v>
      </c>
      <c r="G4" s="11" t="s">
        <v>59</v>
      </c>
      <c r="H4" s="11" t="s">
        <v>58</v>
      </c>
      <c r="I4" s="11" t="s">
        <v>59</v>
      </c>
      <c r="J4" s="11" t="s">
        <v>58</v>
      </c>
      <c r="K4" s="11" t="s">
        <v>59</v>
      </c>
      <c r="L4" s="11" t="s">
        <v>58</v>
      </c>
      <c r="M4" s="11" t="s">
        <v>59</v>
      </c>
      <c r="N4" s="11" t="s">
        <v>58</v>
      </c>
      <c r="O4" s="11" t="s">
        <v>59</v>
      </c>
      <c r="P4" s="11" t="s">
        <v>58</v>
      </c>
      <c r="Q4" s="11" t="s">
        <v>59</v>
      </c>
      <c r="R4" s="11" t="s">
        <v>58</v>
      </c>
      <c r="S4" s="11" t="s">
        <v>59</v>
      </c>
      <c r="T4" s="11" t="s">
        <v>58</v>
      </c>
      <c r="U4" s="11" t="s">
        <v>59</v>
      </c>
      <c r="V4" s="11" t="s">
        <v>58</v>
      </c>
      <c r="W4" s="11" t="s">
        <v>59</v>
      </c>
    </row>
    <row r="5" spans="1:23" ht="23.4" x14ac:dyDescent="0.7">
      <c r="A5" s="117" t="s">
        <v>60</v>
      </c>
      <c r="B5" s="118" t="s">
        <v>145</v>
      </c>
      <c r="C5" s="118">
        <v>369</v>
      </c>
      <c r="D5" s="118">
        <v>18.68</v>
      </c>
      <c r="E5" s="118">
        <v>52</v>
      </c>
      <c r="F5" s="118">
        <v>356</v>
      </c>
      <c r="G5" s="118">
        <v>13</v>
      </c>
      <c r="H5" s="118">
        <v>336</v>
      </c>
      <c r="I5" s="118">
        <v>33</v>
      </c>
      <c r="J5" s="118">
        <v>348</v>
      </c>
      <c r="K5" s="118">
        <v>21</v>
      </c>
      <c r="L5" s="118">
        <v>319</v>
      </c>
      <c r="M5" s="118">
        <v>50</v>
      </c>
      <c r="N5" s="118">
        <v>357</v>
      </c>
      <c r="O5" s="118">
        <v>12</v>
      </c>
      <c r="P5" s="118">
        <v>361</v>
      </c>
      <c r="Q5" s="118">
        <v>8</v>
      </c>
      <c r="R5" s="118">
        <v>347</v>
      </c>
      <c r="S5" s="118">
        <v>22</v>
      </c>
      <c r="T5" s="118">
        <v>347</v>
      </c>
      <c r="U5" s="118">
        <v>22</v>
      </c>
      <c r="V5" s="118">
        <v>328</v>
      </c>
      <c r="W5" s="118">
        <v>41</v>
      </c>
    </row>
    <row r="6" spans="1:23" ht="23.4" x14ac:dyDescent="0.55000000000000004">
      <c r="A6" s="119" t="s">
        <v>61</v>
      </c>
      <c r="B6" s="120">
        <v>711</v>
      </c>
      <c r="C6" s="120">
        <v>699</v>
      </c>
      <c r="D6" s="120">
        <v>98.31</v>
      </c>
      <c r="E6" s="120">
        <v>81</v>
      </c>
      <c r="F6" s="120">
        <v>649</v>
      </c>
      <c r="G6" s="120">
        <v>50</v>
      </c>
      <c r="H6" s="120">
        <v>625</v>
      </c>
      <c r="I6" s="120">
        <v>74</v>
      </c>
      <c r="J6" s="120">
        <v>663</v>
      </c>
      <c r="K6" s="120">
        <v>36</v>
      </c>
      <c r="L6" s="120">
        <v>578</v>
      </c>
      <c r="M6" s="120">
        <v>121</v>
      </c>
      <c r="N6" s="120">
        <v>664</v>
      </c>
      <c r="O6" s="120">
        <v>35</v>
      </c>
      <c r="P6" s="120">
        <v>681</v>
      </c>
      <c r="Q6" s="120">
        <v>18</v>
      </c>
      <c r="R6" s="120">
        <v>679</v>
      </c>
      <c r="S6" s="120">
        <v>20</v>
      </c>
      <c r="T6" s="120">
        <v>633</v>
      </c>
      <c r="U6" s="120">
        <v>66</v>
      </c>
      <c r="V6" s="120">
        <v>603</v>
      </c>
      <c r="W6" s="120">
        <v>96</v>
      </c>
    </row>
    <row r="7" spans="1:23" ht="23.4" x14ac:dyDescent="0.55000000000000004">
      <c r="A7" s="119" t="s">
        <v>62</v>
      </c>
      <c r="B7" s="120">
        <v>977</v>
      </c>
      <c r="C7" s="120">
        <v>963</v>
      </c>
      <c r="D7" s="120">
        <v>98.57</v>
      </c>
      <c r="E7" s="120">
        <v>106</v>
      </c>
      <c r="F7" s="120">
        <v>867</v>
      </c>
      <c r="G7" s="120">
        <v>96</v>
      </c>
      <c r="H7" s="120">
        <v>788</v>
      </c>
      <c r="I7" s="120">
        <v>175</v>
      </c>
      <c r="J7" s="120">
        <v>865</v>
      </c>
      <c r="K7" s="120">
        <v>98</v>
      </c>
      <c r="L7" s="120">
        <v>735</v>
      </c>
      <c r="M7" s="120">
        <v>228</v>
      </c>
      <c r="N7" s="120">
        <v>855</v>
      </c>
      <c r="O7" s="120">
        <v>108</v>
      </c>
      <c r="P7" s="120">
        <v>922</v>
      </c>
      <c r="Q7" s="120">
        <v>41</v>
      </c>
      <c r="R7" s="120">
        <v>868</v>
      </c>
      <c r="S7" s="120">
        <v>95</v>
      </c>
      <c r="T7" s="120">
        <v>881</v>
      </c>
      <c r="U7" s="120">
        <v>82</v>
      </c>
      <c r="V7" s="120">
        <v>705</v>
      </c>
      <c r="W7" s="120">
        <v>258</v>
      </c>
    </row>
    <row r="8" spans="1:23" ht="23.4" x14ac:dyDescent="0.55000000000000004">
      <c r="A8" s="119" t="s">
        <v>63</v>
      </c>
      <c r="B8" s="120">
        <v>864</v>
      </c>
      <c r="C8" s="120">
        <v>821</v>
      </c>
      <c r="D8" s="120">
        <v>95.02</v>
      </c>
      <c r="E8" s="120">
        <v>141</v>
      </c>
      <c r="F8" s="120">
        <v>737</v>
      </c>
      <c r="G8" s="120">
        <v>84</v>
      </c>
      <c r="H8" s="120">
        <v>692</v>
      </c>
      <c r="I8" s="120">
        <v>129</v>
      </c>
      <c r="J8" s="120">
        <v>732</v>
      </c>
      <c r="K8" s="120">
        <v>89</v>
      </c>
      <c r="L8" s="120">
        <v>608</v>
      </c>
      <c r="M8" s="120">
        <v>213</v>
      </c>
      <c r="N8" s="120">
        <v>732</v>
      </c>
      <c r="O8" s="120">
        <v>89</v>
      </c>
      <c r="P8" s="120">
        <v>766</v>
      </c>
      <c r="Q8" s="120">
        <v>55</v>
      </c>
      <c r="R8" s="120">
        <v>748</v>
      </c>
      <c r="S8" s="120">
        <v>73</v>
      </c>
      <c r="T8" s="120">
        <v>728</v>
      </c>
      <c r="U8" s="120">
        <v>93</v>
      </c>
      <c r="V8" s="120">
        <v>647</v>
      </c>
      <c r="W8" s="120">
        <v>174</v>
      </c>
    </row>
    <row r="9" spans="1:23" ht="23.4" x14ac:dyDescent="0.55000000000000004">
      <c r="A9" s="121" t="s">
        <v>64</v>
      </c>
      <c r="B9" s="118">
        <v>736</v>
      </c>
      <c r="C9" s="118">
        <v>687</v>
      </c>
      <c r="D9" s="118">
        <v>93.34</v>
      </c>
      <c r="E9" s="118">
        <v>45</v>
      </c>
      <c r="F9" s="118">
        <v>656</v>
      </c>
      <c r="G9" s="118">
        <v>31</v>
      </c>
      <c r="H9" s="118">
        <v>605</v>
      </c>
      <c r="I9" s="118">
        <v>82</v>
      </c>
      <c r="J9" s="118">
        <v>657</v>
      </c>
      <c r="K9" s="118">
        <v>30</v>
      </c>
      <c r="L9" s="118">
        <v>552</v>
      </c>
      <c r="M9" s="118">
        <v>135</v>
      </c>
      <c r="N9" s="118">
        <v>646</v>
      </c>
      <c r="O9" s="118">
        <v>41</v>
      </c>
      <c r="P9" s="118">
        <v>677</v>
      </c>
      <c r="Q9" s="118">
        <v>10</v>
      </c>
      <c r="R9" s="118">
        <v>648</v>
      </c>
      <c r="S9" s="118">
        <v>39</v>
      </c>
      <c r="T9" s="118">
        <v>627</v>
      </c>
      <c r="U9" s="118">
        <v>60</v>
      </c>
      <c r="V9" s="118">
        <v>583</v>
      </c>
      <c r="W9" s="118">
        <v>104</v>
      </c>
    </row>
    <row r="10" spans="1:23" ht="23.4" x14ac:dyDescent="0.55000000000000004">
      <c r="A10" s="119" t="s">
        <v>65</v>
      </c>
      <c r="B10" s="120">
        <v>860</v>
      </c>
      <c r="C10" s="120">
        <v>819</v>
      </c>
      <c r="D10" s="120">
        <v>95.23</v>
      </c>
      <c r="E10" s="120">
        <v>117</v>
      </c>
      <c r="F10" s="120">
        <v>770</v>
      </c>
      <c r="G10" s="120">
        <v>49</v>
      </c>
      <c r="H10" s="120">
        <v>728</v>
      </c>
      <c r="I10" s="120">
        <v>91</v>
      </c>
      <c r="J10" s="120">
        <v>774</v>
      </c>
      <c r="K10" s="120">
        <v>45</v>
      </c>
      <c r="L10" s="120">
        <v>713</v>
      </c>
      <c r="M10" s="120">
        <v>106</v>
      </c>
      <c r="N10" s="120">
        <v>762</v>
      </c>
      <c r="O10" s="120">
        <v>57</v>
      </c>
      <c r="P10" s="120">
        <v>794</v>
      </c>
      <c r="Q10" s="120">
        <v>25</v>
      </c>
      <c r="R10" s="120">
        <v>777</v>
      </c>
      <c r="S10" s="120">
        <v>42</v>
      </c>
      <c r="T10" s="120">
        <v>744</v>
      </c>
      <c r="U10" s="120">
        <v>75</v>
      </c>
      <c r="V10" s="120">
        <v>730</v>
      </c>
      <c r="W10" s="120">
        <v>89</v>
      </c>
    </row>
    <row r="11" spans="1:23" ht="23.4" x14ac:dyDescent="0.55000000000000004">
      <c r="A11" s="121" t="s">
        <v>66</v>
      </c>
      <c r="B11" s="118">
        <v>547</v>
      </c>
      <c r="C11" s="118">
        <v>75</v>
      </c>
      <c r="D11" s="118">
        <v>13.71</v>
      </c>
      <c r="E11" s="118">
        <v>21</v>
      </c>
      <c r="F11" s="118">
        <v>64</v>
      </c>
      <c r="G11" s="118">
        <v>11</v>
      </c>
      <c r="H11" s="118">
        <v>58</v>
      </c>
      <c r="I11" s="118">
        <v>17</v>
      </c>
      <c r="J11" s="118">
        <v>65</v>
      </c>
      <c r="K11" s="118">
        <v>10</v>
      </c>
      <c r="L11" s="118">
        <v>49</v>
      </c>
      <c r="M11" s="118">
        <v>26</v>
      </c>
      <c r="N11" s="118">
        <v>61</v>
      </c>
      <c r="O11" s="118">
        <v>14</v>
      </c>
      <c r="P11" s="118">
        <v>69</v>
      </c>
      <c r="Q11" s="118">
        <v>6</v>
      </c>
      <c r="R11" s="118">
        <v>66</v>
      </c>
      <c r="S11" s="118">
        <v>9</v>
      </c>
      <c r="T11" s="118">
        <v>64</v>
      </c>
      <c r="U11" s="118">
        <v>11</v>
      </c>
      <c r="V11" s="118">
        <v>46</v>
      </c>
      <c r="W11" s="118">
        <v>29</v>
      </c>
    </row>
    <row r="12" spans="1:23" ht="23.4" x14ac:dyDescent="0.55000000000000004">
      <c r="A12" s="121" t="s">
        <v>67</v>
      </c>
      <c r="B12" s="118" t="s">
        <v>146</v>
      </c>
      <c r="C12" s="118" t="s">
        <v>147</v>
      </c>
      <c r="D12" s="118">
        <v>93.56</v>
      </c>
      <c r="E12" s="118">
        <v>248</v>
      </c>
      <c r="F12" s="118" t="s">
        <v>148</v>
      </c>
      <c r="G12" s="118">
        <v>28</v>
      </c>
      <c r="H12" s="118" t="s">
        <v>149</v>
      </c>
      <c r="I12" s="118">
        <v>54</v>
      </c>
      <c r="J12" s="118" t="s">
        <v>150</v>
      </c>
      <c r="K12" s="118">
        <v>21</v>
      </c>
      <c r="L12" s="118" t="s">
        <v>151</v>
      </c>
      <c r="M12" s="118">
        <v>264</v>
      </c>
      <c r="N12" s="118" t="s">
        <v>152</v>
      </c>
      <c r="O12" s="118">
        <v>53</v>
      </c>
      <c r="P12" s="118" t="s">
        <v>153</v>
      </c>
      <c r="Q12" s="118">
        <v>2</v>
      </c>
      <c r="R12" s="118" t="s">
        <v>154</v>
      </c>
      <c r="S12" s="118">
        <v>45</v>
      </c>
      <c r="T12" s="118" t="s">
        <v>155</v>
      </c>
      <c r="U12" s="118">
        <v>60</v>
      </c>
      <c r="V12" s="118" t="s">
        <v>156</v>
      </c>
      <c r="W12" s="118">
        <v>224</v>
      </c>
    </row>
    <row r="13" spans="1:23" ht="23.4" x14ac:dyDescent="0.55000000000000004">
      <c r="A13" s="121" t="s">
        <v>68</v>
      </c>
      <c r="B13" s="118">
        <v>966</v>
      </c>
      <c r="C13" s="118">
        <v>27</v>
      </c>
      <c r="D13" s="118">
        <v>2.8</v>
      </c>
      <c r="E13" s="118">
        <v>8</v>
      </c>
      <c r="F13" s="118">
        <v>23</v>
      </c>
      <c r="G13" s="118">
        <v>4</v>
      </c>
      <c r="H13" s="118">
        <v>21</v>
      </c>
      <c r="I13" s="118">
        <v>6</v>
      </c>
      <c r="J13" s="118">
        <v>24</v>
      </c>
      <c r="K13" s="118">
        <v>3</v>
      </c>
      <c r="L13" s="118">
        <v>17</v>
      </c>
      <c r="M13" s="118">
        <v>10</v>
      </c>
      <c r="N13" s="118">
        <v>25</v>
      </c>
      <c r="O13" s="118">
        <v>2</v>
      </c>
      <c r="P13" s="118">
        <v>27</v>
      </c>
      <c r="Q13" s="118">
        <v>0</v>
      </c>
      <c r="R13" s="118">
        <v>24</v>
      </c>
      <c r="S13" s="118">
        <v>3</v>
      </c>
      <c r="T13" s="118">
        <v>24</v>
      </c>
      <c r="U13" s="118">
        <v>3</v>
      </c>
      <c r="V13" s="118">
        <v>17</v>
      </c>
      <c r="W13" s="118">
        <v>10</v>
      </c>
    </row>
    <row r="14" spans="1:23" ht="23.4" x14ac:dyDescent="0.55000000000000004">
      <c r="A14" s="121" t="s">
        <v>69</v>
      </c>
      <c r="B14" s="118" t="s">
        <v>157</v>
      </c>
      <c r="C14" s="118" t="s">
        <v>158</v>
      </c>
      <c r="D14" s="118">
        <v>87.13</v>
      </c>
      <c r="E14" s="118">
        <v>115</v>
      </c>
      <c r="F14" s="118">
        <v>977</v>
      </c>
      <c r="G14" s="118">
        <v>106</v>
      </c>
      <c r="H14" s="118">
        <v>918</v>
      </c>
      <c r="I14" s="118">
        <v>165</v>
      </c>
      <c r="J14" s="118">
        <v>995</v>
      </c>
      <c r="K14" s="118">
        <v>88</v>
      </c>
      <c r="L14" s="118">
        <v>814</v>
      </c>
      <c r="M14" s="118">
        <v>269</v>
      </c>
      <c r="N14" s="118">
        <v>959</v>
      </c>
      <c r="O14" s="118">
        <v>124</v>
      </c>
      <c r="P14" s="118" t="s">
        <v>159</v>
      </c>
      <c r="Q14" s="118">
        <v>50</v>
      </c>
      <c r="R14" s="118" t="s">
        <v>160</v>
      </c>
      <c r="S14" s="118">
        <v>76</v>
      </c>
      <c r="T14" s="118">
        <v>944</v>
      </c>
      <c r="U14" s="118">
        <v>139</v>
      </c>
      <c r="V14" s="118">
        <v>828</v>
      </c>
      <c r="W14" s="118">
        <v>255</v>
      </c>
    </row>
    <row r="15" spans="1:23" ht="23.4" x14ac:dyDescent="0.55000000000000004">
      <c r="A15" s="119" t="s">
        <v>70</v>
      </c>
      <c r="B15" s="120">
        <v>655</v>
      </c>
      <c r="C15" s="120">
        <v>653</v>
      </c>
      <c r="D15" s="120">
        <v>99.69</v>
      </c>
      <c r="E15" s="120">
        <v>60</v>
      </c>
      <c r="F15" s="120">
        <v>597</v>
      </c>
      <c r="G15" s="120">
        <v>56</v>
      </c>
      <c r="H15" s="120">
        <v>584</v>
      </c>
      <c r="I15" s="120">
        <v>69</v>
      </c>
      <c r="J15" s="120">
        <v>630</v>
      </c>
      <c r="K15" s="120">
        <v>23</v>
      </c>
      <c r="L15" s="120">
        <v>574</v>
      </c>
      <c r="M15" s="120">
        <v>79</v>
      </c>
      <c r="N15" s="120">
        <v>631</v>
      </c>
      <c r="O15" s="120">
        <v>22</v>
      </c>
      <c r="P15" s="120">
        <v>645</v>
      </c>
      <c r="Q15" s="120">
        <v>8</v>
      </c>
      <c r="R15" s="120">
        <v>619</v>
      </c>
      <c r="S15" s="120">
        <v>34</v>
      </c>
      <c r="T15" s="120">
        <v>608</v>
      </c>
      <c r="U15" s="120">
        <v>45</v>
      </c>
      <c r="V15" s="120">
        <v>582</v>
      </c>
      <c r="W15" s="120">
        <v>71</v>
      </c>
    </row>
    <row r="16" spans="1:23" ht="23.4" x14ac:dyDescent="0.55000000000000004">
      <c r="A16" s="121" t="s">
        <v>71</v>
      </c>
      <c r="B16" s="118" t="s">
        <v>161</v>
      </c>
      <c r="C16" s="118" t="s">
        <v>162</v>
      </c>
      <c r="D16" s="118">
        <v>80.8</v>
      </c>
      <c r="E16" s="118">
        <v>109</v>
      </c>
      <c r="F16" s="118">
        <v>995</v>
      </c>
      <c r="G16" s="118">
        <v>70</v>
      </c>
      <c r="H16" s="118">
        <v>963</v>
      </c>
      <c r="I16" s="118">
        <v>102</v>
      </c>
      <c r="J16" s="118">
        <v>983</v>
      </c>
      <c r="K16" s="118">
        <v>82</v>
      </c>
      <c r="L16" s="118">
        <v>898</v>
      </c>
      <c r="M16" s="118">
        <v>167</v>
      </c>
      <c r="N16" s="118">
        <v>976</v>
      </c>
      <c r="O16" s="118">
        <v>89</v>
      </c>
      <c r="P16" s="118" t="s">
        <v>163</v>
      </c>
      <c r="Q16" s="118">
        <v>39</v>
      </c>
      <c r="R16" s="118" t="s">
        <v>164</v>
      </c>
      <c r="S16" s="118">
        <v>49</v>
      </c>
      <c r="T16" s="118">
        <v>977</v>
      </c>
      <c r="U16" s="118">
        <v>88</v>
      </c>
      <c r="V16" s="118">
        <v>901</v>
      </c>
      <c r="W16" s="118">
        <v>164</v>
      </c>
    </row>
    <row r="17" spans="1:23" ht="23.4" x14ac:dyDescent="0.55000000000000004">
      <c r="A17" s="119" t="s">
        <v>72</v>
      </c>
      <c r="B17" s="120">
        <v>833</v>
      </c>
      <c r="C17" s="120">
        <v>796</v>
      </c>
      <c r="D17" s="120">
        <v>95.56</v>
      </c>
      <c r="E17" s="120">
        <v>77</v>
      </c>
      <c r="F17" s="120">
        <v>759</v>
      </c>
      <c r="G17" s="120">
        <v>37</v>
      </c>
      <c r="H17" s="120">
        <v>710</v>
      </c>
      <c r="I17" s="120">
        <v>86</v>
      </c>
      <c r="J17" s="120">
        <v>750</v>
      </c>
      <c r="K17" s="120">
        <v>46</v>
      </c>
      <c r="L17" s="120">
        <v>601</v>
      </c>
      <c r="M17" s="120">
        <v>195</v>
      </c>
      <c r="N17" s="120">
        <v>748</v>
      </c>
      <c r="O17" s="120">
        <v>48</v>
      </c>
      <c r="P17" s="120">
        <v>786</v>
      </c>
      <c r="Q17" s="120">
        <v>10</v>
      </c>
      <c r="R17" s="120">
        <v>746</v>
      </c>
      <c r="S17" s="120">
        <v>50</v>
      </c>
      <c r="T17" s="120">
        <v>764</v>
      </c>
      <c r="U17" s="120">
        <v>32</v>
      </c>
      <c r="V17" s="120">
        <v>742</v>
      </c>
      <c r="W17" s="120">
        <v>54</v>
      </c>
    </row>
    <row r="18" spans="1:23" ht="23.4" x14ac:dyDescent="0.55000000000000004">
      <c r="A18" s="121" t="s">
        <v>39</v>
      </c>
      <c r="B18" s="118" t="s">
        <v>165</v>
      </c>
      <c r="C18" s="118" t="s">
        <v>166</v>
      </c>
      <c r="D18" s="118">
        <v>72.67</v>
      </c>
      <c r="E18" s="118" t="s">
        <v>167</v>
      </c>
      <c r="F18" s="118" t="s">
        <v>168</v>
      </c>
      <c r="G18" s="118">
        <v>635</v>
      </c>
      <c r="H18" s="118" t="s">
        <v>169</v>
      </c>
      <c r="I18" s="118" t="s">
        <v>158</v>
      </c>
      <c r="J18" s="118" t="s">
        <v>170</v>
      </c>
      <c r="K18" s="118">
        <v>592</v>
      </c>
      <c r="L18" s="118" t="s">
        <v>171</v>
      </c>
      <c r="M18" s="118" t="s">
        <v>172</v>
      </c>
      <c r="N18" s="118" t="s">
        <v>173</v>
      </c>
      <c r="O18" s="118">
        <v>694</v>
      </c>
      <c r="P18" s="118" t="s">
        <v>174</v>
      </c>
      <c r="Q18" s="118">
        <v>272</v>
      </c>
      <c r="R18" s="118" t="s">
        <v>175</v>
      </c>
      <c r="S18" s="118">
        <v>557</v>
      </c>
      <c r="T18" s="118" t="s">
        <v>176</v>
      </c>
      <c r="U18" s="118">
        <v>776</v>
      </c>
      <c r="V18" s="118" t="s">
        <v>177</v>
      </c>
      <c r="W18" s="118" t="s">
        <v>178</v>
      </c>
    </row>
    <row r="19" spans="1:23" ht="23.4" x14ac:dyDescent="0.7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3" t="s">
        <v>179</v>
      </c>
      <c r="T19" s="122"/>
      <c r="U19" s="122"/>
      <c r="V19" s="122"/>
      <c r="W19" s="122"/>
    </row>
  </sheetData>
  <mergeCells count="16">
    <mergeCell ref="A1:W1"/>
    <mergeCell ref="A2:A4"/>
    <mergeCell ref="B2:B4"/>
    <mergeCell ref="C2:C4"/>
    <mergeCell ref="D2:D4"/>
    <mergeCell ref="E2:E4"/>
    <mergeCell ref="F2:W2"/>
    <mergeCell ref="F3:G3"/>
    <mergeCell ref="H3:I3"/>
    <mergeCell ref="J3:K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6B05A-C825-40DA-AB2C-ECC0BD302E9F}">
  <dimension ref="A1:C27"/>
  <sheetViews>
    <sheetView topLeftCell="A16" workbookViewId="0">
      <selection activeCell="E25" sqref="E25"/>
    </sheetView>
  </sheetViews>
  <sheetFormatPr defaultRowHeight="31.2" customHeight="1" x14ac:dyDescent="0.25"/>
  <cols>
    <col min="1" max="1" width="27.6328125" customWidth="1"/>
    <col min="2" max="2" width="29.26953125" customWidth="1"/>
    <col min="3" max="3" width="26.1796875" customWidth="1"/>
  </cols>
  <sheetData>
    <row r="1" spans="1:3" ht="31.2" customHeight="1" thickBot="1" x14ac:dyDescent="0.3"/>
    <row r="2" spans="1:3" ht="31.2" customHeight="1" thickTop="1" thickBot="1" x14ac:dyDescent="0.3">
      <c r="A2" s="49" t="s">
        <v>133</v>
      </c>
      <c r="B2" s="50"/>
      <c r="C2" s="51"/>
    </row>
    <row r="3" spans="1:3" ht="31.2" customHeight="1" thickTop="1" thickBot="1" x14ac:dyDescent="0.3">
      <c r="A3" s="53" t="s">
        <v>43</v>
      </c>
      <c r="B3" s="38" t="s">
        <v>134</v>
      </c>
      <c r="C3" s="54" t="s">
        <v>136</v>
      </c>
    </row>
    <row r="4" spans="1:3" ht="31.2" customHeight="1" thickTop="1" thickBot="1" x14ac:dyDescent="0.3">
      <c r="A4" s="52"/>
      <c r="B4" s="40" t="s">
        <v>135</v>
      </c>
      <c r="C4" s="55"/>
    </row>
    <row r="5" spans="1:3" ht="31.2" customHeight="1" thickTop="1" thickBot="1" x14ac:dyDescent="0.35">
      <c r="A5" s="41" t="s">
        <v>65</v>
      </c>
      <c r="B5" s="42">
        <v>1240</v>
      </c>
      <c r="C5" s="39"/>
    </row>
    <row r="6" spans="1:3" ht="31.2" customHeight="1" thickTop="1" thickBot="1" x14ac:dyDescent="0.35">
      <c r="A6" s="41" t="s">
        <v>120</v>
      </c>
      <c r="B6" s="42">
        <v>397</v>
      </c>
      <c r="C6" s="43"/>
    </row>
    <row r="7" spans="1:3" ht="31.2" customHeight="1" thickTop="1" thickBot="1" x14ac:dyDescent="0.35">
      <c r="A7" s="41" t="s">
        <v>129</v>
      </c>
      <c r="B7" s="42">
        <v>843</v>
      </c>
      <c r="C7" s="43"/>
    </row>
    <row r="8" spans="1:3" ht="31.2" customHeight="1" thickTop="1" thickBot="1" x14ac:dyDescent="0.35">
      <c r="A8" s="41" t="s">
        <v>67</v>
      </c>
      <c r="B8" s="42">
        <v>2319</v>
      </c>
      <c r="C8" s="43"/>
    </row>
    <row r="9" spans="1:3" ht="31.2" customHeight="1" thickTop="1" thickBot="1" x14ac:dyDescent="0.35">
      <c r="A9" s="41" t="s">
        <v>69</v>
      </c>
      <c r="B9" s="42">
        <v>1493</v>
      </c>
      <c r="C9" s="43"/>
    </row>
    <row r="10" spans="1:3" ht="31.2" customHeight="1" thickTop="1" thickBot="1" x14ac:dyDescent="0.3">
      <c r="A10" s="44" t="s">
        <v>72</v>
      </c>
      <c r="B10" s="45">
        <v>4280</v>
      </c>
      <c r="C10" s="46">
        <v>3</v>
      </c>
    </row>
    <row r="11" spans="1:3" ht="31.2" customHeight="1" thickTop="1" thickBot="1" x14ac:dyDescent="0.35">
      <c r="A11" s="47" t="s">
        <v>66</v>
      </c>
      <c r="B11" s="48">
        <v>1317</v>
      </c>
      <c r="C11" s="43"/>
    </row>
    <row r="12" spans="1:3" ht="31.2" customHeight="1" thickTop="1" thickBot="1" x14ac:dyDescent="0.35">
      <c r="A12" s="47" t="s">
        <v>121</v>
      </c>
      <c r="B12" s="48">
        <v>1012</v>
      </c>
      <c r="C12" s="43"/>
    </row>
    <row r="13" spans="1:3" ht="31.2" customHeight="1" thickTop="1" thickBot="1" x14ac:dyDescent="0.35">
      <c r="A13" s="47" t="s">
        <v>130</v>
      </c>
      <c r="B13" s="48">
        <v>305</v>
      </c>
      <c r="C13" s="43"/>
    </row>
    <row r="14" spans="1:3" ht="31.2" customHeight="1" thickTop="1" thickBot="1" x14ac:dyDescent="0.3">
      <c r="A14" s="44" t="s">
        <v>62</v>
      </c>
      <c r="B14" s="45">
        <v>4553</v>
      </c>
      <c r="C14" s="46">
        <v>2</v>
      </c>
    </row>
    <row r="15" spans="1:3" ht="31.2" customHeight="1" thickTop="1" thickBot="1" x14ac:dyDescent="0.35">
      <c r="A15" s="47" t="s">
        <v>60</v>
      </c>
      <c r="B15" s="48">
        <v>1263</v>
      </c>
      <c r="C15" s="43"/>
    </row>
    <row r="16" spans="1:3" ht="31.2" customHeight="1" thickTop="1" thickBot="1" x14ac:dyDescent="0.35">
      <c r="A16" s="47" t="s">
        <v>68</v>
      </c>
      <c r="B16" s="48">
        <v>4672</v>
      </c>
      <c r="C16" s="43"/>
    </row>
    <row r="17" spans="1:3" ht="31.2" customHeight="1" thickTop="1" thickBot="1" x14ac:dyDescent="0.35">
      <c r="A17" s="47" t="s">
        <v>123</v>
      </c>
      <c r="B17" s="48">
        <v>502</v>
      </c>
      <c r="C17" s="43"/>
    </row>
    <row r="18" spans="1:3" ht="31.2" customHeight="1" thickTop="1" thickBot="1" x14ac:dyDescent="0.3">
      <c r="A18" s="44" t="s">
        <v>124</v>
      </c>
      <c r="B18" s="45">
        <v>4170</v>
      </c>
      <c r="C18" s="46">
        <v>4</v>
      </c>
    </row>
    <row r="19" spans="1:3" ht="31.2" customHeight="1" thickTop="1" thickBot="1" x14ac:dyDescent="0.35">
      <c r="A19" s="47" t="s">
        <v>71</v>
      </c>
      <c r="B19" s="48">
        <v>2675</v>
      </c>
      <c r="C19" s="43"/>
    </row>
    <row r="20" spans="1:3" ht="31.2" customHeight="1" thickTop="1" thickBot="1" x14ac:dyDescent="0.35">
      <c r="A20" s="47" t="s">
        <v>70</v>
      </c>
      <c r="B20" s="48">
        <v>2001</v>
      </c>
      <c r="C20" s="43"/>
    </row>
    <row r="21" spans="1:3" ht="31.2" customHeight="1" thickTop="1" thickBot="1" x14ac:dyDescent="0.35">
      <c r="A21" s="47" t="s">
        <v>64</v>
      </c>
      <c r="B21" s="48">
        <v>996</v>
      </c>
      <c r="C21" s="43"/>
    </row>
    <row r="22" spans="1:3" ht="31.2" customHeight="1" thickTop="1" thickBot="1" x14ac:dyDescent="0.35">
      <c r="A22" s="41" t="s">
        <v>61</v>
      </c>
      <c r="B22" s="42">
        <v>2619</v>
      </c>
      <c r="C22" s="43"/>
    </row>
    <row r="23" spans="1:3" ht="31.2" customHeight="1" thickTop="1" thickBot="1" x14ac:dyDescent="0.35">
      <c r="A23" s="41" t="s">
        <v>115</v>
      </c>
      <c r="B23" s="42">
        <v>633</v>
      </c>
      <c r="C23" s="43"/>
    </row>
    <row r="24" spans="1:3" ht="31.2" customHeight="1" thickTop="1" thickBot="1" x14ac:dyDescent="0.35">
      <c r="A24" s="41" t="s">
        <v>116</v>
      </c>
      <c r="B24" s="42">
        <v>1986</v>
      </c>
      <c r="C24" s="43"/>
    </row>
    <row r="25" spans="1:3" ht="31.2" customHeight="1" thickTop="1" thickBot="1" x14ac:dyDescent="0.3">
      <c r="A25" s="44" t="s">
        <v>63</v>
      </c>
      <c r="B25" s="45">
        <v>4799</v>
      </c>
      <c r="C25" s="46">
        <v>1</v>
      </c>
    </row>
    <row r="26" spans="1:3" ht="31.2" customHeight="1" thickTop="1" thickBot="1" x14ac:dyDescent="0.35">
      <c r="A26" s="37" t="s">
        <v>137</v>
      </c>
      <c r="B26" s="42">
        <v>34227</v>
      </c>
      <c r="C26" s="39"/>
    </row>
    <row r="27" spans="1:3" ht="31.2" customHeight="1" thickTop="1" x14ac:dyDescent="0.25"/>
  </sheetData>
  <mergeCells count="3">
    <mergeCell ref="A2:C2"/>
    <mergeCell ref="A3:A4"/>
    <mergeCell ref="C3: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B15F2-4C66-4F9C-9908-78B38FDD68FB}">
  <dimension ref="A1:K24"/>
  <sheetViews>
    <sheetView workbookViewId="0">
      <selection activeCell="L7" sqref="L7"/>
    </sheetView>
  </sheetViews>
  <sheetFormatPr defaultColWidth="13.54296875" defaultRowHeight="25.2" customHeight="1" x14ac:dyDescent="0.75"/>
  <cols>
    <col min="1" max="16384" width="13.54296875" style="13"/>
  </cols>
  <sheetData>
    <row r="1" spans="1:11" ht="25.2" customHeight="1" thickBot="1" x14ac:dyDescent="0.8">
      <c r="A1" s="22" t="s">
        <v>93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25.2" customHeight="1" thickBot="1" x14ac:dyDescent="0.8">
      <c r="A2" s="23" t="s">
        <v>43</v>
      </c>
      <c r="B2" s="12" t="s">
        <v>76</v>
      </c>
      <c r="C2" s="23" t="s">
        <v>77</v>
      </c>
      <c r="D2" s="26" t="s">
        <v>78</v>
      </c>
      <c r="E2" s="27"/>
      <c r="F2" s="27"/>
      <c r="G2" s="27"/>
      <c r="H2" s="27"/>
      <c r="I2" s="27"/>
      <c r="J2" s="27"/>
      <c r="K2" s="28"/>
    </row>
    <row r="3" spans="1:11" ht="25.2" customHeight="1" thickBot="1" x14ac:dyDescent="0.8">
      <c r="A3" s="24"/>
      <c r="B3" s="23" t="s">
        <v>79</v>
      </c>
      <c r="C3" s="24"/>
      <c r="D3" s="26" t="s">
        <v>80</v>
      </c>
      <c r="E3" s="27"/>
      <c r="F3" s="28"/>
      <c r="G3" s="26" t="s">
        <v>81</v>
      </c>
      <c r="H3" s="27"/>
      <c r="I3" s="27"/>
      <c r="J3" s="27"/>
      <c r="K3" s="28"/>
    </row>
    <row r="4" spans="1:11" ht="25.2" customHeight="1" thickBot="1" x14ac:dyDescent="0.8">
      <c r="A4" s="24"/>
      <c r="B4" s="25"/>
      <c r="C4" s="25"/>
      <c r="D4" s="12" t="s">
        <v>82</v>
      </c>
      <c r="E4" s="12" t="s">
        <v>83</v>
      </c>
      <c r="F4" s="12" t="s">
        <v>46</v>
      </c>
      <c r="G4" s="12" t="s">
        <v>84</v>
      </c>
      <c r="H4" s="12" t="s">
        <v>85</v>
      </c>
      <c r="I4" s="12" t="s">
        <v>86</v>
      </c>
      <c r="J4" s="12" t="s">
        <v>87</v>
      </c>
      <c r="K4" s="12" t="s">
        <v>88</v>
      </c>
    </row>
    <row r="5" spans="1:11" ht="25.2" customHeight="1" thickBot="1" x14ac:dyDescent="0.8">
      <c r="A5" s="25"/>
      <c r="B5" s="12" t="s">
        <v>89</v>
      </c>
      <c r="C5" s="12"/>
      <c r="D5" s="12" t="s">
        <v>90</v>
      </c>
      <c r="E5" s="12" t="s">
        <v>91</v>
      </c>
      <c r="F5" s="12" t="s">
        <v>92</v>
      </c>
      <c r="G5" s="26"/>
      <c r="H5" s="27"/>
      <c r="I5" s="27"/>
      <c r="J5" s="27"/>
      <c r="K5" s="28"/>
    </row>
    <row r="6" spans="1:11" ht="25.2" customHeight="1" thickBot="1" x14ac:dyDescent="0.8">
      <c r="A6" s="96" t="s">
        <v>60</v>
      </c>
      <c r="B6" s="97">
        <v>2</v>
      </c>
      <c r="C6" s="97">
        <v>2</v>
      </c>
      <c r="D6" s="97">
        <v>2</v>
      </c>
      <c r="E6" s="97">
        <v>0</v>
      </c>
      <c r="F6" s="98">
        <v>1</v>
      </c>
      <c r="G6" s="97">
        <v>2</v>
      </c>
      <c r="H6" s="97">
        <v>0</v>
      </c>
      <c r="I6" s="97">
        <v>0</v>
      </c>
      <c r="J6" s="97">
        <v>0</v>
      </c>
      <c r="K6" s="97">
        <v>0</v>
      </c>
    </row>
    <row r="7" spans="1:11" ht="25.2" customHeight="1" thickBot="1" x14ac:dyDescent="0.8">
      <c r="A7" s="96" t="s">
        <v>61</v>
      </c>
      <c r="B7" s="97">
        <v>1</v>
      </c>
      <c r="C7" s="97">
        <v>1</v>
      </c>
      <c r="D7" s="97">
        <v>1</v>
      </c>
      <c r="E7" s="97">
        <v>0</v>
      </c>
      <c r="F7" s="98">
        <v>1</v>
      </c>
      <c r="G7" s="97">
        <v>1</v>
      </c>
      <c r="H7" s="97">
        <v>0</v>
      </c>
      <c r="I7" s="97">
        <v>0</v>
      </c>
      <c r="J7" s="97">
        <v>0</v>
      </c>
      <c r="K7" s="97">
        <v>0</v>
      </c>
    </row>
    <row r="8" spans="1:11" ht="25.2" customHeight="1" thickBot="1" x14ac:dyDescent="0.8">
      <c r="A8" s="96" t="s">
        <v>62</v>
      </c>
      <c r="B8" s="97">
        <v>8</v>
      </c>
      <c r="C8" s="97">
        <v>7</v>
      </c>
      <c r="D8" s="97">
        <v>6</v>
      </c>
      <c r="E8" s="97">
        <v>2</v>
      </c>
      <c r="F8" s="98">
        <v>0.75</v>
      </c>
      <c r="G8" s="97">
        <v>4</v>
      </c>
      <c r="H8" s="97">
        <v>0</v>
      </c>
      <c r="I8" s="97">
        <v>1</v>
      </c>
      <c r="J8" s="97">
        <v>0</v>
      </c>
      <c r="K8" s="97">
        <v>1</v>
      </c>
    </row>
    <row r="9" spans="1:11" ht="25.2" customHeight="1" thickBot="1" x14ac:dyDescent="0.8">
      <c r="A9" s="96" t="s">
        <v>63</v>
      </c>
      <c r="B9" s="97">
        <v>3</v>
      </c>
      <c r="C9" s="97">
        <v>3</v>
      </c>
      <c r="D9" s="97">
        <v>3</v>
      </c>
      <c r="E9" s="97">
        <v>0</v>
      </c>
      <c r="F9" s="98">
        <v>1</v>
      </c>
      <c r="G9" s="97">
        <v>3</v>
      </c>
      <c r="H9" s="97">
        <v>0</v>
      </c>
      <c r="I9" s="97">
        <v>0</v>
      </c>
      <c r="J9" s="97">
        <v>0</v>
      </c>
      <c r="K9" s="97">
        <v>0</v>
      </c>
    </row>
    <row r="10" spans="1:11" ht="25.2" customHeight="1" thickBot="1" x14ac:dyDescent="0.8">
      <c r="A10" s="96" t="s">
        <v>64</v>
      </c>
      <c r="B10" s="97">
        <v>1</v>
      </c>
      <c r="C10" s="97">
        <v>1</v>
      </c>
      <c r="D10" s="97">
        <v>1</v>
      </c>
      <c r="E10" s="97">
        <v>0</v>
      </c>
      <c r="F10" s="98">
        <v>1</v>
      </c>
      <c r="G10" s="97">
        <v>1</v>
      </c>
      <c r="H10" s="97">
        <v>0</v>
      </c>
      <c r="I10" s="97">
        <v>0</v>
      </c>
      <c r="J10" s="97">
        <v>0</v>
      </c>
      <c r="K10" s="97">
        <v>0</v>
      </c>
    </row>
    <row r="11" spans="1:11" ht="25.2" customHeight="1" thickBot="1" x14ac:dyDescent="0.8">
      <c r="A11" s="96" t="s">
        <v>65</v>
      </c>
      <c r="B11" s="97">
        <v>4</v>
      </c>
      <c r="C11" s="97">
        <v>4</v>
      </c>
      <c r="D11" s="97">
        <v>4</v>
      </c>
      <c r="E11" s="97">
        <v>0</v>
      </c>
      <c r="F11" s="98">
        <v>1</v>
      </c>
      <c r="G11" s="97">
        <v>4</v>
      </c>
      <c r="H11" s="97">
        <v>0</v>
      </c>
      <c r="I11" s="97">
        <v>0</v>
      </c>
      <c r="J11" s="97">
        <v>0</v>
      </c>
      <c r="K11" s="97">
        <v>0</v>
      </c>
    </row>
    <row r="12" spans="1:11" ht="25.2" customHeight="1" thickBot="1" x14ac:dyDescent="0.8">
      <c r="A12" s="96" t="s">
        <v>66</v>
      </c>
      <c r="B12" s="97">
        <v>1</v>
      </c>
      <c r="C12" s="97">
        <v>1</v>
      </c>
      <c r="D12" s="97">
        <v>1</v>
      </c>
      <c r="E12" s="97">
        <v>0</v>
      </c>
      <c r="F12" s="98">
        <v>1</v>
      </c>
      <c r="G12" s="97">
        <v>1</v>
      </c>
      <c r="H12" s="97">
        <v>0</v>
      </c>
      <c r="I12" s="97">
        <v>0</v>
      </c>
      <c r="J12" s="97">
        <v>0</v>
      </c>
      <c r="K12" s="97">
        <v>0</v>
      </c>
    </row>
    <row r="13" spans="1:11" ht="25.2" customHeight="1" thickBot="1" x14ac:dyDescent="0.8">
      <c r="A13" s="96" t="s">
        <v>68</v>
      </c>
      <c r="B13" s="97">
        <v>2</v>
      </c>
      <c r="C13" s="97">
        <v>2</v>
      </c>
      <c r="D13" s="97">
        <v>2</v>
      </c>
      <c r="E13" s="97">
        <v>0</v>
      </c>
      <c r="F13" s="98">
        <v>1</v>
      </c>
      <c r="G13" s="97">
        <v>2</v>
      </c>
      <c r="H13" s="97">
        <v>0</v>
      </c>
      <c r="I13" s="97">
        <v>0</v>
      </c>
      <c r="J13" s="97">
        <v>0</v>
      </c>
      <c r="K13" s="97">
        <v>0</v>
      </c>
    </row>
    <row r="14" spans="1:11" ht="25.2" customHeight="1" thickBot="1" x14ac:dyDescent="0.8">
      <c r="A14" s="96" t="s">
        <v>69</v>
      </c>
      <c r="B14" s="97">
        <v>7</v>
      </c>
      <c r="C14" s="97">
        <v>7</v>
      </c>
      <c r="D14" s="97">
        <v>7</v>
      </c>
      <c r="E14" s="97">
        <v>0</v>
      </c>
      <c r="F14" s="98">
        <v>1</v>
      </c>
      <c r="G14" s="97">
        <v>6</v>
      </c>
      <c r="H14" s="97">
        <v>1</v>
      </c>
      <c r="I14" s="97">
        <v>0</v>
      </c>
      <c r="J14" s="97">
        <v>0</v>
      </c>
      <c r="K14" s="97">
        <v>0</v>
      </c>
    </row>
    <row r="15" spans="1:11" ht="25.2" customHeight="1" thickBot="1" x14ac:dyDescent="0.8">
      <c r="A15" s="96" t="s">
        <v>70</v>
      </c>
      <c r="B15" s="97">
        <v>1</v>
      </c>
      <c r="C15" s="97">
        <v>1</v>
      </c>
      <c r="D15" s="97">
        <v>1</v>
      </c>
      <c r="E15" s="97">
        <v>0</v>
      </c>
      <c r="F15" s="98">
        <v>1</v>
      </c>
      <c r="G15" s="97">
        <v>1</v>
      </c>
      <c r="H15" s="97">
        <v>0</v>
      </c>
      <c r="I15" s="97">
        <v>0</v>
      </c>
      <c r="J15" s="97">
        <v>0</v>
      </c>
      <c r="K15" s="97">
        <v>0</v>
      </c>
    </row>
    <row r="16" spans="1:11" ht="25.2" customHeight="1" thickBot="1" x14ac:dyDescent="0.8">
      <c r="A16" s="96" t="s">
        <v>72</v>
      </c>
      <c r="B16" s="97">
        <v>13</v>
      </c>
      <c r="C16" s="97">
        <v>12</v>
      </c>
      <c r="D16" s="97">
        <v>13</v>
      </c>
      <c r="E16" s="97">
        <v>0</v>
      </c>
      <c r="F16" s="98">
        <v>1</v>
      </c>
      <c r="G16" s="97">
        <v>13</v>
      </c>
      <c r="H16" s="97">
        <v>0</v>
      </c>
      <c r="I16" s="97">
        <v>0</v>
      </c>
      <c r="J16" s="97">
        <v>0</v>
      </c>
      <c r="K16" s="97">
        <v>0</v>
      </c>
    </row>
    <row r="17" spans="1:11" ht="25.2" customHeight="1" thickBot="1" x14ac:dyDescent="0.8">
      <c r="A17" s="96" t="s">
        <v>39</v>
      </c>
      <c r="B17" s="96">
        <v>43</v>
      </c>
      <c r="C17" s="96">
        <v>41</v>
      </c>
      <c r="D17" s="96">
        <v>41</v>
      </c>
      <c r="E17" s="96">
        <v>2</v>
      </c>
      <c r="F17" s="99">
        <v>0.95350000000000001</v>
      </c>
      <c r="G17" s="96">
        <v>38</v>
      </c>
      <c r="H17" s="96">
        <v>1</v>
      </c>
      <c r="I17" s="96">
        <v>1</v>
      </c>
      <c r="J17" s="96">
        <v>0</v>
      </c>
      <c r="K17" s="96">
        <v>1</v>
      </c>
    </row>
    <row r="23" spans="1:11" ht="25.2" customHeight="1" x14ac:dyDescent="0.75">
      <c r="B23" s="14"/>
      <c r="C23" s="14"/>
      <c r="D23" s="14" t="s">
        <v>94</v>
      </c>
      <c r="E23" s="14"/>
      <c r="F23" s="14"/>
      <c r="G23" s="14"/>
    </row>
    <row r="24" spans="1:11" ht="25.2" customHeight="1" x14ac:dyDescent="0.75">
      <c r="B24" s="14" t="s">
        <v>95</v>
      </c>
      <c r="C24" s="14"/>
      <c r="D24" s="14"/>
      <c r="E24" s="14"/>
      <c r="F24" s="14"/>
      <c r="G24" s="14"/>
    </row>
  </sheetData>
  <mergeCells count="8">
    <mergeCell ref="A1:K1"/>
    <mergeCell ref="A2:A5"/>
    <mergeCell ref="C2:C4"/>
    <mergeCell ref="D2:K2"/>
    <mergeCell ref="B3:B4"/>
    <mergeCell ref="D3:F3"/>
    <mergeCell ref="G3:K3"/>
    <mergeCell ref="G5:K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0D579-9DA2-409B-8D56-794C83B1F256}">
  <dimension ref="A1:K20"/>
  <sheetViews>
    <sheetView topLeftCell="A19" zoomScale="80" zoomScaleNormal="80" workbookViewId="0">
      <selection activeCell="M6" sqref="M6"/>
    </sheetView>
  </sheetViews>
  <sheetFormatPr defaultRowHeight="36.6" x14ac:dyDescent="1.05"/>
  <cols>
    <col min="1" max="1" width="20.90625" style="101" customWidth="1"/>
    <col min="2" max="2" width="12" style="101" customWidth="1"/>
    <col min="3" max="5" width="8.7265625" style="101"/>
    <col min="6" max="6" width="14.90625" style="101" customWidth="1"/>
    <col min="7" max="16384" width="8.7265625" style="101"/>
  </cols>
  <sheetData>
    <row r="1" spans="1:11" ht="37.200000000000003" thickBot="1" x14ac:dyDescent="1.1000000000000001">
      <c r="A1" s="100" t="s">
        <v>99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ht="110.4" thickBot="1" x14ac:dyDescent="1.1000000000000001">
      <c r="A2" s="102" t="s">
        <v>43</v>
      </c>
      <c r="B2" s="103" t="s">
        <v>96</v>
      </c>
      <c r="C2" s="102" t="s">
        <v>77</v>
      </c>
      <c r="D2" s="104" t="s">
        <v>97</v>
      </c>
      <c r="E2" s="105"/>
      <c r="F2" s="105"/>
      <c r="G2" s="105"/>
      <c r="H2" s="105"/>
      <c r="I2" s="105"/>
      <c r="J2" s="105"/>
      <c r="K2" s="106"/>
    </row>
    <row r="3" spans="1:11" ht="37.200000000000003" thickBot="1" x14ac:dyDescent="1.1000000000000001">
      <c r="A3" s="107"/>
      <c r="B3" s="102" t="s">
        <v>79</v>
      </c>
      <c r="C3" s="107"/>
      <c r="D3" s="104" t="s">
        <v>80</v>
      </c>
      <c r="E3" s="105"/>
      <c r="F3" s="106"/>
      <c r="G3" s="104" t="s">
        <v>81</v>
      </c>
      <c r="H3" s="105"/>
      <c r="I3" s="105"/>
      <c r="J3" s="105"/>
      <c r="K3" s="106"/>
    </row>
    <row r="4" spans="1:11" ht="147" thickBot="1" x14ac:dyDescent="1.1000000000000001">
      <c r="A4" s="107"/>
      <c r="B4" s="108"/>
      <c r="C4" s="108"/>
      <c r="D4" s="103" t="s">
        <v>82</v>
      </c>
      <c r="E4" s="103" t="s">
        <v>83</v>
      </c>
      <c r="F4" s="103" t="s">
        <v>46</v>
      </c>
      <c r="G4" s="103" t="s">
        <v>84</v>
      </c>
      <c r="H4" s="103" t="s">
        <v>85</v>
      </c>
      <c r="I4" s="103" t="s">
        <v>86</v>
      </c>
      <c r="J4" s="103" t="s">
        <v>87</v>
      </c>
      <c r="K4" s="103" t="s">
        <v>88</v>
      </c>
    </row>
    <row r="5" spans="1:11" ht="28.2" customHeight="1" thickBot="1" x14ac:dyDescent="1.1000000000000001">
      <c r="A5" s="108"/>
      <c r="B5" s="103" t="s">
        <v>89</v>
      </c>
      <c r="C5" s="103"/>
      <c r="D5" s="103" t="s">
        <v>90</v>
      </c>
      <c r="E5" s="103" t="s">
        <v>91</v>
      </c>
      <c r="F5" s="103" t="s">
        <v>92</v>
      </c>
      <c r="G5" s="104"/>
      <c r="H5" s="105"/>
      <c r="I5" s="105"/>
      <c r="J5" s="105"/>
      <c r="K5" s="106"/>
    </row>
    <row r="6" spans="1:11" ht="33" customHeight="1" thickBot="1" x14ac:dyDescent="1.1000000000000001">
      <c r="A6" s="103" t="s">
        <v>60</v>
      </c>
      <c r="B6" s="109">
        <v>5</v>
      </c>
      <c r="C6" s="109">
        <v>5</v>
      </c>
      <c r="D6" s="109">
        <v>5</v>
      </c>
      <c r="E6" s="109">
        <v>0</v>
      </c>
      <c r="F6" s="110">
        <v>1</v>
      </c>
      <c r="G6" s="109">
        <v>5</v>
      </c>
      <c r="H6" s="109">
        <v>0</v>
      </c>
      <c r="I6" s="109">
        <v>0</v>
      </c>
      <c r="J6" s="109">
        <v>0</v>
      </c>
      <c r="K6" s="109">
        <v>0</v>
      </c>
    </row>
    <row r="7" spans="1:11" ht="37.200000000000003" thickBot="1" x14ac:dyDescent="1.1000000000000001">
      <c r="A7" s="103" t="s">
        <v>61</v>
      </c>
      <c r="B7" s="109">
        <v>2</v>
      </c>
      <c r="C7" s="109">
        <v>2</v>
      </c>
      <c r="D7" s="109">
        <v>2</v>
      </c>
      <c r="E7" s="109">
        <v>0</v>
      </c>
      <c r="F7" s="110">
        <v>1</v>
      </c>
      <c r="G7" s="109">
        <v>2</v>
      </c>
      <c r="H7" s="109">
        <v>0</v>
      </c>
      <c r="I7" s="109">
        <v>0</v>
      </c>
      <c r="J7" s="109">
        <v>0</v>
      </c>
      <c r="K7" s="109">
        <v>0</v>
      </c>
    </row>
    <row r="8" spans="1:11" ht="36" customHeight="1" thickBot="1" x14ac:dyDescent="1.1000000000000001">
      <c r="A8" s="103" t="s">
        <v>63</v>
      </c>
      <c r="B8" s="109">
        <v>4</v>
      </c>
      <c r="C8" s="109">
        <v>3</v>
      </c>
      <c r="D8" s="109">
        <v>4</v>
      </c>
      <c r="E8" s="109">
        <v>0</v>
      </c>
      <c r="F8" s="110">
        <v>1</v>
      </c>
      <c r="G8" s="109">
        <v>3</v>
      </c>
      <c r="H8" s="109">
        <v>0</v>
      </c>
      <c r="I8" s="109">
        <v>1</v>
      </c>
      <c r="J8" s="109">
        <v>0</v>
      </c>
      <c r="K8" s="109">
        <v>0</v>
      </c>
    </row>
    <row r="9" spans="1:11" ht="37.200000000000003" thickBot="1" x14ac:dyDescent="1.1000000000000001">
      <c r="A9" s="103" t="s">
        <v>65</v>
      </c>
      <c r="B9" s="109">
        <v>2</v>
      </c>
      <c r="C9" s="109">
        <v>2</v>
      </c>
      <c r="D9" s="109">
        <v>2</v>
      </c>
      <c r="E9" s="109">
        <v>0</v>
      </c>
      <c r="F9" s="110">
        <v>1</v>
      </c>
      <c r="G9" s="109">
        <v>2</v>
      </c>
      <c r="H9" s="109">
        <v>0</v>
      </c>
      <c r="I9" s="109">
        <v>0</v>
      </c>
      <c r="J9" s="109">
        <v>0</v>
      </c>
      <c r="K9" s="109">
        <v>0</v>
      </c>
    </row>
    <row r="10" spans="1:11" ht="37.200000000000003" thickBot="1" x14ac:dyDescent="1.1000000000000001">
      <c r="A10" s="103" t="s">
        <v>68</v>
      </c>
      <c r="B10" s="109">
        <v>4</v>
      </c>
      <c r="C10" s="109">
        <v>3</v>
      </c>
      <c r="D10" s="109">
        <v>4</v>
      </c>
      <c r="E10" s="109">
        <v>0</v>
      </c>
      <c r="F10" s="110">
        <v>1</v>
      </c>
      <c r="G10" s="109">
        <v>4</v>
      </c>
      <c r="H10" s="109">
        <v>0</v>
      </c>
      <c r="I10" s="109">
        <v>0</v>
      </c>
      <c r="J10" s="109">
        <v>0</v>
      </c>
      <c r="K10" s="109">
        <v>0</v>
      </c>
    </row>
    <row r="11" spans="1:11" ht="37.200000000000003" thickBot="1" x14ac:dyDescent="1.1000000000000001">
      <c r="A11" s="103" t="s">
        <v>69</v>
      </c>
      <c r="B11" s="109">
        <v>4</v>
      </c>
      <c r="C11" s="109">
        <v>4</v>
      </c>
      <c r="D11" s="109">
        <v>4</v>
      </c>
      <c r="E11" s="109">
        <v>0</v>
      </c>
      <c r="F11" s="110">
        <v>1</v>
      </c>
      <c r="G11" s="109">
        <v>4</v>
      </c>
      <c r="H11" s="109">
        <v>0</v>
      </c>
      <c r="I11" s="109">
        <v>0</v>
      </c>
      <c r="J11" s="109">
        <v>0</v>
      </c>
      <c r="K11" s="109">
        <v>0</v>
      </c>
    </row>
    <row r="12" spans="1:11" ht="37.200000000000003" thickBot="1" x14ac:dyDescent="1.1000000000000001">
      <c r="A12" s="103" t="s">
        <v>71</v>
      </c>
      <c r="B12" s="109">
        <v>1</v>
      </c>
      <c r="C12" s="109">
        <v>1</v>
      </c>
      <c r="D12" s="109">
        <v>1</v>
      </c>
      <c r="E12" s="109">
        <v>0</v>
      </c>
      <c r="F12" s="110">
        <v>1</v>
      </c>
      <c r="G12" s="109">
        <v>0</v>
      </c>
      <c r="H12" s="109">
        <v>1</v>
      </c>
      <c r="I12" s="109">
        <v>0</v>
      </c>
      <c r="J12" s="109">
        <v>0</v>
      </c>
      <c r="K12" s="109">
        <v>0</v>
      </c>
    </row>
    <row r="13" spans="1:11" ht="27.6" customHeight="1" thickBot="1" x14ac:dyDescent="1.1000000000000001">
      <c r="A13" s="103" t="s">
        <v>72</v>
      </c>
      <c r="B13" s="109">
        <v>11</v>
      </c>
      <c r="C13" s="109">
        <v>9</v>
      </c>
      <c r="D13" s="109">
        <v>11</v>
      </c>
      <c r="E13" s="109">
        <v>0</v>
      </c>
      <c r="F13" s="110">
        <v>1</v>
      </c>
      <c r="G13" s="109">
        <v>9</v>
      </c>
      <c r="H13" s="109">
        <v>2</v>
      </c>
      <c r="I13" s="109">
        <v>0</v>
      </c>
      <c r="J13" s="109">
        <v>0</v>
      </c>
      <c r="K13" s="109">
        <v>0</v>
      </c>
    </row>
    <row r="14" spans="1:11" ht="27.6" customHeight="1" thickBot="1" x14ac:dyDescent="1.1000000000000001">
      <c r="A14" s="103" t="s">
        <v>39</v>
      </c>
      <c r="B14" s="103">
        <v>33</v>
      </c>
      <c r="C14" s="103">
        <v>29</v>
      </c>
      <c r="D14" s="103">
        <v>33</v>
      </c>
      <c r="E14" s="103">
        <v>0</v>
      </c>
      <c r="F14" s="111">
        <v>1</v>
      </c>
      <c r="G14" s="103">
        <v>29</v>
      </c>
      <c r="H14" s="103">
        <v>3</v>
      </c>
      <c r="I14" s="103">
        <v>1</v>
      </c>
      <c r="J14" s="103">
        <v>0</v>
      </c>
      <c r="K14" s="103">
        <v>0</v>
      </c>
    </row>
    <row r="15" spans="1:11" x14ac:dyDescent="1.05">
      <c r="A15" s="112" t="s">
        <v>98</v>
      </c>
    </row>
    <row r="16" spans="1:11" s="114" customFormat="1" ht="32.4" customHeight="1" x14ac:dyDescent="1.05">
      <c r="A16" s="113" t="s">
        <v>142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13"/>
    </row>
    <row r="17" spans="1:11" s="114" customFormat="1" ht="32.4" customHeight="1" x14ac:dyDescent="1.05">
      <c r="A17" s="113" t="s">
        <v>143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3"/>
    </row>
    <row r="18" spans="1:11" s="114" customFormat="1" ht="32.4" customHeight="1" x14ac:dyDescent="1.05">
      <c r="A18" s="113" t="s">
        <v>144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13"/>
    </row>
    <row r="19" spans="1:11" x14ac:dyDescent="1.05">
      <c r="A19" s="115" t="s">
        <v>141</v>
      </c>
      <c r="B19" s="115"/>
      <c r="C19" s="115"/>
      <c r="D19" s="115"/>
      <c r="E19" s="115"/>
      <c r="F19" s="115"/>
    </row>
    <row r="20" spans="1:11" ht="109.8" x14ac:dyDescent="1.05">
      <c r="A20" s="116" t="s">
        <v>140</v>
      </c>
    </row>
  </sheetData>
  <mergeCells count="11">
    <mergeCell ref="A16:K16"/>
    <mergeCell ref="A17:K17"/>
    <mergeCell ref="A18:K18"/>
    <mergeCell ref="A1:K1"/>
    <mergeCell ref="A2:A5"/>
    <mergeCell ref="C2:C4"/>
    <mergeCell ref="D2:K2"/>
    <mergeCell ref="B3:B4"/>
    <mergeCell ref="D3:F3"/>
    <mergeCell ref="G3:K3"/>
    <mergeCell ref="G5:K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03188-20FE-4239-B52E-455EE8D73774}">
  <dimension ref="A1:Z1000"/>
  <sheetViews>
    <sheetView topLeftCell="A13" workbookViewId="0">
      <selection activeCell="Q11" sqref="Q11"/>
    </sheetView>
  </sheetViews>
  <sheetFormatPr defaultRowHeight="15" x14ac:dyDescent="0.25"/>
  <cols>
    <col min="2" max="2" width="14.54296875" customWidth="1"/>
    <col min="3" max="3" width="14.36328125" customWidth="1"/>
    <col min="9" max="9" width="11.7265625" customWidth="1"/>
  </cols>
  <sheetData>
    <row r="1" spans="1:26" ht="22.8" customHeight="1" thickBot="1" x14ac:dyDescent="0.3">
      <c r="A1" s="15"/>
      <c r="B1" s="15"/>
      <c r="C1" s="15"/>
      <c r="D1" s="15"/>
      <c r="E1" s="29" t="s">
        <v>139</v>
      </c>
      <c r="F1" s="30"/>
      <c r="G1" s="30"/>
      <c r="H1" s="30"/>
      <c r="I1" s="30"/>
      <c r="J1" s="30"/>
      <c r="K1" s="30"/>
      <c r="L1" s="30"/>
      <c r="M1" s="30"/>
      <c r="N1" s="31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5.6" customHeight="1" thickBot="1" x14ac:dyDescent="0.3">
      <c r="A2" s="15"/>
      <c r="B2" s="15"/>
      <c r="C2" s="15"/>
      <c r="D2" s="15"/>
      <c r="E2" s="32"/>
      <c r="F2" s="33"/>
      <c r="G2" s="33"/>
      <c r="H2" s="33"/>
      <c r="I2" s="33"/>
      <c r="J2" s="33"/>
      <c r="K2" s="33"/>
      <c r="L2" s="33"/>
      <c r="M2" s="33"/>
      <c r="N2" s="34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9.2" thickBot="1" x14ac:dyDescent="0.3">
      <c r="A3" s="15"/>
      <c r="B3" s="15"/>
      <c r="C3" s="15"/>
      <c r="D3" s="56"/>
      <c r="E3" s="57" t="s">
        <v>138</v>
      </c>
      <c r="F3" s="56"/>
      <c r="G3" s="56"/>
      <c r="H3" s="56"/>
      <c r="I3" s="56"/>
      <c r="J3" s="56"/>
      <c r="K3" s="56"/>
      <c r="L3" s="56"/>
      <c r="M3" s="56"/>
      <c r="N3" s="56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22.2" customHeight="1" thickBot="1" x14ac:dyDescent="0.7">
      <c r="A4" s="58"/>
      <c r="B4" s="58"/>
      <c r="C4" s="58"/>
      <c r="D4" s="58"/>
      <c r="E4" s="93" t="s">
        <v>100</v>
      </c>
      <c r="F4" s="94"/>
      <c r="G4" s="94"/>
      <c r="H4" s="94"/>
      <c r="I4" s="94"/>
      <c r="J4" s="94"/>
      <c r="K4" s="94"/>
      <c r="L4" s="94"/>
      <c r="M4" s="95"/>
      <c r="N4" s="58"/>
      <c r="O4" s="58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88.2" thickBot="1" x14ac:dyDescent="0.3">
      <c r="A5" s="59" t="s">
        <v>101</v>
      </c>
      <c r="B5" s="60" t="s">
        <v>102</v>
      </c>
      <c r="C5" s="60" t="s">
        <v>43</v>
      </c>
      <c r="D5" s="61" t="s">
        <v>103</v>
      </c>
      <c r="E5" s="61" t="s">
        <v>104</v>
      </c>
      <c r="F5" s="62" t="s">
        <v>105</v>
      </c>
      <c r="G5" s="63" t="s">
        <v>106</v>
      </c>
      <c r="H5" s="64" t="s">
        <v>107</v>
      </c>
      <c r="I5" s="65" t="s">
        <v>108</v>
      </c>
      <c r="J5" s="66" t="s">
        <v>109</v>
      </c>
      <c r="K5" s="67" t="s">
        <v>110</v>
      </c>
      <c r="L5" s="68" t="s">
        <v>111</v>
      </c>
      <c r="M5" s="69" t="s">
        <v>112</v>
      </c>
      <c r="N5" s="60" t="s">
        <v>39</v>
      </c>
      <c r="O5" s="70" t="s">
        <v>113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8.600000000000001" customHeight="1" thickBot="1" x14ac:dyDescent="0.6">
      <c r="A6" s="71">
        <v>1</v>
      </c>
      <c r="B6" s="72" t="s">
        <v>114</v>
      </c>
      <c r="C6" s="72" t="s">
        <v>60</v>
      </c>
      <c r="D6" s="73">
        <v>0</v>
      </c>
      <c r="E6" s="73">
        <v>0</v>
      </c>
      <c r="F6" s="73">
        <v>0</v>
      </c>
      <c r="G6" s="73">
        <v>0</v>
      </c>
      <c r="H6" s="73">
        <v>0</v>
      </c>
      <c r="I6" s="73">
        <v>0</v>
      </c>
      <c r="J6" s="73">
        <v>0</v>
      </c>
      <c r="K6" s="73">
        <v>0</v>
      </c>
      <c r="L6" s="73">
        <v>0</v>
      </c>
      <c r="M6" s="73">
        <v>0</v>
      </c>
      <c r="N6" s="74">
        <v>0</v>
      </c>
      <c r="O6" s="70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8.600000000000001" customHeight="1" thickBot="1" x14ac:dyDescent="0.6">
      <c r="A7" s="71">
        <v>2</v>
      </c>
      <c r="B7" s="72" t="s">
        <v>115</v>
      </c>
      <c r="C7" s="72" t="s">
        <v>61</v>
      </c>
      <c r="D7" s="73">
        <v>0</v>
      </c>
      <c r="E7" s="73">
        <v>0</v>
      </c>
      <c r="F7" s="73">
        <v>0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4">
        <v>0</v>
      </c>
      <c r="O7" s="70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8.600000000000001" customHeight="1" thickBot="1" x14ac:dyDescent="0.6">
      <c r="A8" s="71">
        <v>3</v>
      </c>
      <c r="B8" s="72" t="s">
        <v>116</v>
      </c>
      <c r="C8" s="72" t="s">
        <v>61</v>
      </c>
      <c r="D8" s="73">
        <v>87</v>
      </c>
      <c r="E8" s="73">
        <v>10</v>
      </c>
      <c r="F8" s="73">
        <v>3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4">
        <v>100</v>
      </c>
      <c r="O8" s="70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8.600000000000001" customHeight="1" thickBot="1" x14ac:dyDescent="0.6">
      <c r="A9" s="75">
        <v>4</v>
      </c>
      <c r="B9" s="76" t="s">
        <v>117</v>
      </c>
      <c r="C9" s="76" t="s">
        <v>62</v>
      </c>
      <c r="D9" s="77">
        <v>207</v>
      </c>
      <c r="E9" s="77">
        <v>125</v>
      </c>
      <c r="F9" s="77">
        <v>81</v>
      </c>
      <c r="G9" s="77">
        <v>0</v>
      </c>
      <c r="H9" s="77">
        <v>0</v>
      </c>
      <c r="I9" s="77">
        <v>0</v>
      </c>
      <c r="J9" s="77">
        <v>0</v>
      </c>
      <c r="K9" s="77">
        <v>0</v>
      </c>
      <c r="L9" s="77">
        <v>0</v>
      </c>
      <c r="M9" s="77">
        <v>0</v>
      </c>
      <c r="N9" s="78">
        <v>413</v>
      </c>
      <c r="O9" s="79">
        <v>3</v>
      </c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8.600000000000001" customHeight="1" thickBot="1" x14ac:dyDescent="0.6">
      <c r="A10" s="75">
        <v>5</v>
      </c>
      <c r="B10" s="76" t="s">
        <v>118</v>
      </c>
      <c r="C10" s="76" t="s">
        <v>63</v>
      </c>
      <c r="D10" s="77">
        <v>170</v>
      </c>
      <c r="E10" s="77">
        <v>101</v>
      </c>
      <c r="F10" s="77">
        <v>54</v>
      </c>
      <c r="G10" s="77">
        <v>0</v>
      </c>
      <c r="H10" s="77">
        <v>0</v>
      </c>
      <c r="I10" s="77">
        <v>0</v>
      </c>
      <c r="J10" s="77">
        <v>0</v>
      </c>
      <c r="K10" s="77">
        <v>0</v>
      </c>
      <c r="L10" s="77">
        <v>0</v>
      </c>
      <c r="M10" s="77">
        <v>52</v>
      </c>
      <c r="N10" s="78">
        <v>377</v>
      </c>
      <c r="O10" s="79">
        <v>4</v>
      </c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8.600000000000001" customHeight="1" thickBot="1" x14ac:dyDescent="0.6">
      <c r="A11" s="80">
        <v>6</v>
      </c>
      <c r="B11" s="81" t="s">
        <v>119</v>
      </c>
      <c r="C11" s="81" t="s">
        <v>64</v>
      </c>
      <c r="D11" s="82">
        <v>166</v>
      </c>
      <c r="E11" s="82">
        <v>59</v>
      </c>
      <c r="F11" s="82">
        <v>140</v>
      </c>
      <c r="G11" s="82">
        <v>0</v>
      </c>
      <c r="H11" s="82">
        <v>0</v>
      </c>
      <c r="I11" s="82">
        <v>0</v>
      </c>
      <c r="J11" s="82">
        <v>0</v>
      </c>
      <c r="K11" s="82">
        <v>0</v>
      </c>
      <c r="L11" s="82">
        <v>0</v>
      </c>
      <c r="M11" s="82">
        <v>96</v>
      </c>
      <c r="N11" s="83">
        <v>461</v>
      </c>
      <c r="O11" s="84">
        <v>1</v>
      </c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8.600000000000001" customHeight="1" thickBot="1" x14ac:dyDescent="0.6">
      <c r="A12" s="85">
        <v>7</v>
      </c>
      <c r="B12" s="86" t="s">
        <v>120</v>
      </c>
      <c r="C12" s="86" t="s">
        <v>65</v>
      </c>
      <c r="D12" s="87">
        <v>102</v>
      </c>
      <c r="E12" s="87">
        <v>9</v>
      </c>
      <c r="F12" s="87">
        <v>4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87">
        <v>0</v>
      </c>
      <c r="M12" s="87">
        <v>0</v>
      </c>
      <c r="N12" s="88">
        <v>115</v>
      </c>
      <c r="O12" s="89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8.600000000000001" customHeight="1" thickBot="1" x14ac:dyDescent="0.6">
      <c r="A13" s="85">
        <v>8</v>
      </c>
      <c r="B13" s="86" t="s">
        <v>121</v>
      </c>
      <c r="C13" s="86" t="s">
        <v>66</v>
      </c>
      <c r="D13" s="87">
        <v>0</v>
      </c>
      <c r="E13" s="87">
        <v>49</v>
      </c>
      <c r="F13" s="87">
        <v>24</v>
      </c>
      <c r="G13" s="87">
        <v>0</v>
      </c>
      <c r="H13" s="87">
        <v>0</v>
      </c>
      <c r="I13" s="87">
        <v>0</v>
      </c>
      <c r="J13" s="87">
        <v>0</v>
      </c>
      <c r="K13" s="87">
        <v>0</v>
      </c>
      <c r="L13" s="87">
        <v>0</v>
      </c>
      <c r="M13" s="87">
        <v>0</v>
      </c>
      <c r="N13" s="88">
        <v>73</v>
      </c>
      <c r="O13" s="89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8.600000000000001" customHeight="1" thickBot="1" x14ac:dyDescent="0.6">
      <c r="A14" s="85">
        <v>9</v>
      </c>
      <c r="B14" s="86" t="s">
        <v>122</v>
      </c>
      <c r="C14" s="86" t="s">
        <v>67</v>
      </c>
      <c r="D14" s="87">
        <v>159</v>
      </c>
      <c r="E14" s="87">
        <v>42</v>
      </c>
      <c r="F14" s="87">
        <v>8</v>
      </c>
      <c r="G14" s="87">
        <v>0</v>
      </c>
      <c r="H14" s="87">
        <v>0</v>
      </c>
      <c r="I14" s="87">
        <v>0</v>
      </c>
      <c r="J14" s="87">
        <v>0</v>
      </c>
      <c r="K14" s="87">
        <v>0</v>
      </c>
      <c r="L14" s="87">
        <v>0</v>
      </c>
      <c r="M14" s="87">
        <v>86</v>
      </c>
      <c r="N14" s="88">
        <v>295</v>
      </c>
      <c r="O14" s="89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8.600000000000001" customHeight="1" thickBot="1" x14ac:dyDescent="0.6">
      <c r="A15" s="85">
        <v>10</v>
      </c>
      <c r="B15" s="86" t="s">
        <v>123</v>
      </c>
      <c r="C15" s="86" t="s">
        <v>68</v>
      </c>
      <c r="D15" s="87">
        <v>209</v>
      </c>
      <c r="E15" s="87">
        <v>11</v>
      </c>
      <c r="F15" s="87">
        <v>6</v>
      </c>
      <c r="G15" s="87">
        <v>0</v>
      </c>
      <c r="H15" s="87">
        <v>0</v>
      </c>
      <c r="I15" s="87">
        <v>0</v>
      </c>
      <c r="J15" s="87">
        <v>0</v>
      </c>
      <c r="K15" s="87">
        <v>0</v>
      </c>
      <c r="L15" s="87">
        <v>0</v>
      </c>
      <c r="M15" s="87">
        <v>0</v>
      </c>
      <c r="N15" s="88">
        <v>226</v>
      </c>
      <c r="O15" s="89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8.600000000000001" customHeight="1" thickBot="1" x14ac:dyDescent="0.6">
      <c r="A16" s="85">
        <v>11</v>
      </c>
      <c r="B16" s="86" t="s">
        <v>124</v>
      </c>
      <c r="C16" s="86" t="s">
        <v>68</v>
      </c>
      <c r="D16" s="87">
        <v>86</v>
      </c>
      <c r="E16" s="87">
        <v>4</v>
      </c>
      <c r="F16" s="87">
        <v>2</v>
      </c>
      <c r="G16" s="87">
        <v>0</v>
      </c>
      <c r="H16" s="87">
        <v>0</v>
      </c>
      <c r="I16" s="87">
        <v>0</v>
      </c>
      <c r="J16" s="87">
        <v>0</v>
      </c>
      <c r="K16" s="87">
        <v>0</v>
      </c>
      <c r="L16" s="87">
        <v>0</v>
      </c>
      <c r="M16" s="87">
        <v>0</v>
      </c>
      <c r="N16" s="88">
        <v>92</v>
      </c>
      <c r="O16" s="89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8.600000000000001" customHeight="1" thickBot="1" x14ac:dyDescent="0.6">
      <c r="A17" s="75">
        <v>12</v>
      </c>
      <c r="B17" s="76" t="s">
        <v>125</v>
      </c>
      <c r="C17" s="76" t="s">
        <v>69</v>
      </c>
      <c r="D17" s="77">
        <v>224</v>
      </c>
      <c r="E17" s="77">
        <v>85</v>
      </c>
      <c r="F17" s="77">
        <v>18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36</v>
      </c>
      <c r="N17" s="78">
        <v>363</v>
      </c>
      <c r="O17" s="79">
        <v>5</v>
      </c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8.600000000000001" customHeight="1" thickBot="1" x14ac:dyDescent="0.6">
      <c r="A18" s="85">
        <v>13</v>
      </c>
      <c r="B18" s="86" t="s">
        <v>126</v>
      </c>
      <c r="C18" s="86" t="s">
        <v>70</v>
      </c>
      <c r="D18" s="87">
        <v>160</v>
      </c>
      <c r="E18" s="87">
        <v>19</v>
      </c>
      <c r="F18" s="87">
        <v>4</v>
      </c>
      <c r="G18" s="87">
        <v>0</v>
      </c>
      <c r="H18" s="87">
        <v>0</v>
      </c>
      <c r="I18" s="87">
        <v>0</v>
      </c>
      <c r="J18" s="87">
        <v>0</v>
      </c>
      <c r="K18" s="87">
        <v>0</v>
      </c>
      <c r="L18" s="87">
        <v>0</v>
      </c>
      <c r="M18" s="87">
        <v>0</v>
      </c>
      <c r="N18" s="88">
        <v>183</v>
      </c>
      <c r="O18" s="89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8.600000000000001" customHeight="1" thickBot="1" x14ac:dyDescent="0.6">
      <c r="A19" s="75">
        <v>14</v>
      </c>
      <c r="B19" s="76" t="s">
        <v>127</v>
      </c>
      <c r="C19" s="76" t="s">
        <v>71</v>
      </c>
      <c r="D19" s="77">
        <v>272</v>
      </c>
      <c r="E19" s="77">
        <v>35</v>
      </c>
      <c r="F19" s="77">
        <v>14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94</v>
      </c>
      <c r="N19" s="78">
        <v>415</v>
      </c>
      <c r="O19" s="79">
        <v>2</v>
      </c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8.600000000000001" customHeight="1" thickBot="1" x14ac:dyDescent="0.6">
      <c r="A20" s="85">
        <v>15</v>
      </c>
      <c r="B20" s="86" t="s">
        <v>128</v>
      </c>
      <c r="C20" s="86" t="s">
        <v>72</v>
      </c>
      <c r="D20" s="87">
        <v>109</v>
      </c>
      <c r="E20" s="87">
        <v>16</v>
      </c>
      <c r="F20" s="87">
        <v>10</v>
      </c>
      <c r="G20" s="87">
        <v>0</v>
      </c>
      <c r="H20" s="87">
        <v>0</v>
      </c>
      <c r="I20" s="87">
        <v>0</v>
      </c>
      <c r="J20" s="87">
        <v>0</v>
      </c>
      <c r="K20" s="87">
        <v>0</v>
      </c>
      <c r="L20" s="87">
        <v>0</v>
      </c>
      <c r="M20" s="87">
        <v>6</v>
      </c>
      <c r="N20" s="88">
        <v>141</v>
      </c>
      <c r="O20" s="89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8.600000000000001" customHeight="1" thickBot="1" x14ac:dyDescent="0.6">
      <c r="A21" s="71">
        <v>16</v>
      </c>
      <c r="B21" s="72" t="s">
        <v>129</v>
      </c>
      <c r="C21" s="72" t="s">
        <v>65</v>
      </c>
      <c r="D21" s="73">
        <v>46</v>
      </c>
      <c r="E21" s="73">
        <v>19</v>
      </c>
      <c r="F21" s="73">
        <v>6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4">
        <v>71</v>
      </c>
      <c r="O21" s="70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8.600000000000001" customHeight="1" thickBot="1" x14ac:dyDescent="0.6">
      <c r="A22" s="71">
        <v>17</v>
      </c>
      <c r="B22" s="72" t="s">
        <v>130</v>
      </c>
      <c r="C22" s="72" t="s">
        <v>66</v>
      </c>
      <c r="D22" s="73">
        <v>68</v>
      </c>
      <c r="E22" s="73">
        <v>14</v>
      </c>
      <c r="F22" s="73">
        <v>4</v>
      </c>
      <c r="G22" s="73">
        <v>0</v>
      </c>
      <c r="H22" s="73">
        <v>0</v>
      </c>
      <c r="I22" s="73">
        <v>0</v>
      </c>
      <c r="J22" s="73">
        <v>0</v>
      </c>
      <c r="K22" s="73">
        <v>3</v>
      </c>
      <c r="L22" s="73">
        <v>0</v>
      </c>
      <c r="M22" s="73">
        <v>0</v>
      </c>
      <c r="N22" s="74">
        <v>89</v>
      </c>
      <c r="O22" s="70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33" customHeight="1" thickBot="1" x14ac:dyDescent="0.6">
      <c r="A23" s="15"/>
      <c r="B23" s="90"/>
      <c r="C23" s="91" t="s">
        <v>39</v>
      </c>
      <c r="D23" s="74">
        <v>2065</v>
      </c>
      <c r="E23" s="74">
        <v>598</v>
      </c>
      <c r="F23" s="74">
        <v>378</v>
      </c>
      <c r="G23" s="74">
        <v>0</v>
      </c>
      <c r="H23" s="74">
        <v>0</v>
      </c>
      <c r="I23" s="74">
        <v>0</v>
      </c>
      <c r="J23" s="74">
        <v>0</v>
      </c>
      <c r="K23" s="74">
        <v>3</v>
      </c>
      <c r="L23" s="74">
        <v>0</v>
      </c>
      <c r="M23" s="74">
        <v>370</v>
      </c>
      <c r="N23" s="92">
        <v>3414</v>
      </c>
      <c r="O23" s="70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.6" thickBot="1" x14ac:dyDescent="0.3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5.6" thickBot="1" x14ac:dyDescent="0.3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5.6" thickBot="1" x14ac:dyDescent="0.3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5.6" thickBot="1" x14ac:dyDescent="0.3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5.6" thickBot="1" x14ac:dyDescent="0.3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5.6" thickBot="1" x14ac:dyDescent="0.3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5.6" thickBot="1" x14ac:dyDescent="0.3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5.6" thickBot="1" x14ac:dyDescent="0.3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5.6" thickBot="1" x14ac:dyDescent="0.3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5.6" thickBot="1" x14ac:dyDescent="0.3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5.6" thickBot="1" x14ac:dyDescent="0.3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5.6" thickBot="1" x14ac:dyDescent="0.3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5.6" thickBot="1" x14ac:dyDescent="0.3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5.6" thickBot="1" x14ac:dyDescent="0.3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5.6" thickBot="1" x14ac:dyDescent="0.3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5.6" thickBot="1" x14ac:dyDescent="0.3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5.6" thickBot="1" x14ac:dyDescent="0.3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5.6" thickBot="1" x14ac:dyDescent="0.3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5.6" thickBot="1" x14ac:dyDescent="0.3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5.6" thickBot="1" x14ac:dyDescent="0.3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5.6" thickBot="1" x14ac:dyDescent="0.3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5.6" thickBot="1" x14ac:dyDescent="0.3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5.6" thickBot="1" x14ac:dyDescent="0.3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5.6" thickBot="1" x14ac:dyDescent="0.3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5.6" thickBot="1" x14ac:dyDescent="0.3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5.6" thickBot="1" x14ac:dyDescent="0.3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5.6" thickBot="1" x14ac:dyDescent="0.3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5.6" thickBot="1" x14ac:dyDescent="0.3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5.6" thickBot="1" x14ac:dyDescent="0.3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5.6" thickBot="1" x14ac:dyDescent="0.3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5.6" thickBot="1" x14ac:dyDescent="0.3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5.6" thickBot="1" x14ac:dyDescent="0.3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5.6" thickBot="1" x14ac:dyDescent="0.3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5.6" thickBot="1" x14ac:dyDescent="0.3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5.6" thickBot="1" x14ac:dyDescent="0.3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5.6" thickBot="1" x14ac:dyDescent="0.3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5.6" thickBot="1" x14ac:dyDescent="0.3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5.6" thickBot="1" x14ac:dyDescent="0.3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5.6" thickBot="1" x14ac:dyDescent="0.3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5.6" thickBot="1" x14ac:dyDescent="0.3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5.6" thickBot="1" x14ac:dyDescent="0.3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5.6" thickBot="1" x14ac:dyDescent="0.3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5.6" thickBot="1" x14ac:dyDescent="0.3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5.6" thickBot="1" x14ac:dyDescent="0.3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5.6" thickBot="1" x14ac:dyDescent="0.3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5.6" thickBot="1" x14ac:dyDescent="0.3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5.6" thickBot="1" x14ac:dyDescent="0.3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5.6" thickBot="1" x14ac:dyDescent="0.3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5.6" thickBot="1" x14ac:dyDescent="0.3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5.6" thickBot="1" x14ac:dyDescent="0.3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5.6" thickBot="1" x14ac:dyDescent="0.3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5.6" thickBot="1" x14ac:dyDescent="0.3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5.6" thickBot="1" x14ac:dyDescent="0.3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5.6" thickBot="1" x14ac:dyDescent="0.3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5.6" thickBot="1" x14ac:dyDescent="0.3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5.6" thickBot="1" x14ac:dyDescent="0.3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5.6" thickBot="1" x14ac:dyDescent="0.3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5.6" thickBot="1" x14ac:dyDescent="0.3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5.6" thickBot="1" x14ac:dyDescent="0.3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5.6" thickBot="1" x14ac:dyDescent="0.3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5.6" thickBot="1" x14ac:dyDescent="0.3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5.6" thickBot="1" x14ac:dyDescent="0.3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5.6" thickBot="1" x14ac:dyDescent="0.3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5.6" thickBot="1" x14ac:dyDescent="0.3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5.6" thickBot="1" x14ac:dyDescent="0.3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5.6" thickBot="1" x14ac:dyDescent="0.3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5.6" thickBot="1" x14ac:dyDescent="0.3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5.6" thickBot="1" x14ac:dyDescent="0.3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5.6" thickBot="1" x14ac:dyDescent="0.3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5.6" thickBot="1" x14ac:dyDescent="0.3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5.6" thickBot="1" x14ac:dyDescent="0.3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5.6" thickBot="1" x14ac:dyDescent="0.3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5.6" thickBot="1" x14ac:dyDescent="0.3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5.6" thickBot="1" x14ac:dyDescent="0.3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5.6" thickBot="1" x14ac:dyDescent="0.3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5.6" thickBot="1" x14ac:dyDescent="0.3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5.6" thickBot="1" x14ac:dyDescent="0.3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5.6" thickBot="1" x14ac:dyDescent="0.3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5.6" thickBot="1" x14ac:dyDescent="0.3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5.6" thickBot="1" x14ac:dyDescent="0.3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5.6" thickBot="1" x14ac:dyDescent="0.3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5.6" thickBot="1" x14ac:dyDescent="0.3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5.6" thickBot="1" x14ac:dyDescent="0.3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5.6" thickBot="1" x14ac:dyDescent="0.3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5.6" thickBot="1" x14ac:dyDescent="0.3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5.6" thickBot="1" x14ac:dyDescent="0.3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5.6" thickBot="1" x14ac:dyDescent="0.3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5.6" thickBot="1" x14ac:dyDescent="0.3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5.6" thickBot="1" x14ac:dyDescent="0.3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5.6" thickBot="1" x14ac:dyDescent="0.3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5.6" thickBot="1" x14ac:dyDescent="0.3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5.6" thickBot="1" x14ac:dyDescent="0.3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5.6" thickBot="1" x14ac:dyDescent="0.3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5.6" thickBot="1" x14ac:dyDescent="0.3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5.6" thickBot="1" x14ac:dyDescent="0.3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5.6" thickBot="1" x14ac:dyDescent="0.3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5.6" thickBot="1" x14ac:dyDescent="0.3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5.6" thickBot="1" x14ac:dyDescent="0.3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5.6" thickBot="1" x14ac:dyDescent="0.3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5.6" thickBot="1" x14ac:dyDescent="0.3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5.6" thickBot="1" x14ac:dyDescent="0.3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5.6" thickBot="1" x14ac:dyDescent="0.3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5.6" thickBot="1" x14ac:dyDescent="0.3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5.6" thickBot="1" x14ac:dyDescent="0.3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5.6" thickBot="1" x14ac:dyDescent="0.3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5.6" thickBot="1" x14ac:dyDescent="0.3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5.6" thickBot="1" x14ac:dyDescent="0.3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5.6" thickBot="1" x14ac:dyDescent="0.3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5.6" thickBot="1" x14ac:dyDescent="0.3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5.6" thickBot="1" x14ac:dyDescent="0.3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5.6" thickBot="1" x14ac:dyDescent="0.3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5.6" thickBot="1" x14ac:dyDescent="0.3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5.6" thickBot="1" x14ac:dyDescent="0.3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5.6" thickBot="1" x14ac:dyDescent="0.3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5.6" thickBot="1" x14ac:dyDescent="0.3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5.6" thickBot="1" x14ac:dyDescent="0.3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5.6" thickBot="1" x14ac:dyDescent="0.3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5.6" thickBot="1" x14ac:dyDescent="0.3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5.6" thickBot="1" x14ac:dyDescent="0.3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5.6" thickBot="1" x14ac:dyDescent="0.3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5.6" thickBot="1" x14ac:dyDescent="0.3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5.6" thickBot="1" x14ac:dyDescent="0.3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5.6" thickBot="1" x14ac:dyDescent="0.3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5.6" thickBot="1" x14ac:dyDescent="0.3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5.6" thickBot="1" x14ac:dyDescent="0.3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5.6" thickBot="1" x14ac:dyDescent="0.3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5.6" thickBot="1" x14ac:dyDescent="0.3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5.6" thickBot="1" x14ac:dyDescent="0.3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5.6" thickBot="1" x14ac:dyDescent="0.3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5.6" thickBot="1" x14ac:dyDescent="0.3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5.6" thickBot="1" x14ac:dyDescent="0.3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5.6" thickBot="1" x14ac:dyDescent="0.3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5.6" thickBot="1" x14ac:dyDescent="0.3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5.6" thickBot="1" x14ac:dyDescent="0.3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5.6" thickBot="1" x14ac:dyDescent="0.3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5.6" thickBot="1" x14ac:dyDescent="0.3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5.6" thickBot="1" x14ac:dyDescent="0.3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5.6" thickBot="1" x14ac:dyDescent="0.3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5.6" thickBot="1" x14ac:dyDescent="0.3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5.6" thickBot="1" x14ac:dyDescent="0.3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5.6" thickBot="1" x14ac:dyDescent="0.3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5.6" thickBot="1" x14ac:dyDescent="0.3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5.6" thickBot="1" x14ac:dyDescent="0.3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5.6" thickBot="1" x14ac:dyDescent="0.3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5.6" thickBot="1" x14ac:dyDescent="0.3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5.6" thickBot="1" x14ac:dyDescent="0.3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5.6" thickBot="1" x14ac:dyDescent="0.3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5.6" thickBot="1" x14ac:dyDescent="0.3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5.6" thickBot="1" x14ac:dyDescent="0.3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5.6" thickBot="1" x14ac:dyDescent="0.3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5.6" thickBot="1" x14ac:dyDescent="0.3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5.6" thickBot="1" x14ac:dyDescent="0.3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5.6" thickBot="1" x14ac:dyDescent="0.3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5.6" thickBot="1" x14ac:dyDescent="0.3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5.6" thickBot="1" x14ac:dyDescent="0.3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5.6" thickBot="1" x14ac:dyDescent="0.3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5.6" thickBot="1" x14ac:dyDescent="0.3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5.6" thickBot="1" x14ac:dyDescent="0.3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5.6" thickBot="1" x14ac:dyDescent="0.3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5.6" thickBot="1" x14ac:dyDescent="0.3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5.6" thickBot="1" x14ac:dyDescent="0.3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5.6" thickBot="1" x14ac:dyDescent="0.3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5.6" thickBot="1" x14ac:dyDescent="0.3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5.6" thickBot="1" x14ac:dyDescent="0.3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5.6" thickBot="1" x14ac:dyDescent="0.3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5.6" thickBot="1" x14ac:dyDescent="0.3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5.6" thickBot="1" x14ac:dyDescent="0.3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5.6" thickBot="1" x14ac:dyDescent="0.3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5.6" thickBot="1" x14ac:dyDescent="0.3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5.6" thickBot="1" x14ac:dyDescent="0.3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5.6" thickBot="1" x14ac:dyDescent="0.3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5.6" thickBot="1" x14ac:dyDescent="0.3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5.6" thickBot="1" x14ac:dyDescent="0.3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5.6" thickBot="1" x14ac:dyDescent="0.3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5.6" thickBot="1" x14ac:dyDescent="0.3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5.6" thickBot="1" x14ac:dyDescent="0.3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5.6" thickBot="1" x14ac:dyDescent="0.3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5.6" thickBot="1" x14ac:dyDescent="0.3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5.6" thickBot="1" x14ac:dyDescent="0.3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5.6" thickBot="1" x14ac:dyDescent="0.3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5.6" thickBot="1" x14ac:dyDescent="0.3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5.6" thickBot="1" x14ac:dyDescent="0.3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5.6" thickBot="1" x14ac:dyDescent="0.3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5.6" thickBot="1" x14ac:dyDescent="0.3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5.6" thickBot="1" x14ac:dyDescent="0.3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5.6" thickBot="1" x14ac:dyDescent="0.3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5.6" thickBot="1" x14ac:dyDescent="0.3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5.6" thickBot="1" x14ac:dyDescent="0.3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5.6" thickBot="1" x14ac:dyDescent="0.3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5.6" thickBot="1" x14ac:dyDescent="0.3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5.6" thickBot="1" x14ac:dyDescent="0.3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5.6" thickBot="1" x14ac:dyDescent="0.3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5.6" thickBot="1" x14ac:dyDescent="0.3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5.6" thickBot="1" x14ac:dyDescent="0.3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5.6" thickBot="1" x14ac:dyDescent="0.3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5.6" thickBot="1" x14ac:dyDescent="0.3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5.6" thickBot="1" x14ac:dyDescent="0.3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5.6" thickBot="1" x14ac:dyDescent="0.3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5.6" thickBot="1" x14ac:dyDescent="0.3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5.6" thickBot="1" x14ac:dyDescent="0.3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5.6" thickBot="1" x14ac:dyDescent="0.3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5.6" thickBot="1" x14ac:dyDescent="0.3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5.6" thickBot="1" x14ac:dyDescent="0.3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5.6" thickBot="1" x14ac:dyDescent="0.3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5.6" thickBot="1" x14ac:dyDescent="0.3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5.6" thickBot="1" x14ac:dyDescent="0.3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5.6" thickBot="1" x14ac:dyDescent="0.3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5.6" thickBot="1" x14ac:dyDescent="0.3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5.6" thickBot="1" x14ac:dyDescent="0.3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5.6" thickBot="1" x14ac:dyDescent="0.3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5.6" thickBot="1" x14ac:dyDescent="0.3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5.6" thickBot="1" x14ac:dyDescent="0.3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5.6" thickBot="1" x14ac:dyDescent="0.3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5.6" thickBot="1" x14ac:dyDescent="0.3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5.6" thickBot="1" x14ac:dyDescent="0.3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5.6" thickBot="1" x14ac:dyDescent="0.3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5.6" thickBot="1" x14ac:dyDescent="0.3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5.6" thickBot="1" x14ac:dyDescent="0.3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5.6" thickBot="1" x14ac:dyDescent="0.3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5.6" thickBot="1" x14ac:dyDescent="0.3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5.6" thickBot="1" x14ac:dyDescent="0.3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5.6" thickBot="1" x14ac:dyDescent="0.3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5.6" thickBot="1" x14ac:dyDescent="0.3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5.6" thickBot="1" x14ac:dyDescent="0.3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5.6" thickBot="1" x14ac:dyDescent="0.3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5.6" thickBot="1" x14ac:dyDescent="0.3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5.6" thickBot="1" x14ac:dyDescent="0.3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5.6" thickBot="1" x14ac:dyDescent="0.3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5.6" thickBot="1" x14ac:dyDescent="0.3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5.6" thickBot="1" x14ac:dyDescent="0.3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5.6" thickBot="1" x14ac:dyDescent="0.3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5.6" thickBot="1" x14ac:dyDescent="0.3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5.6" thickBot="1" x14ac:dyDescent="0.3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5.6" thickBot="1" x14ac:dyDescent="0.3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5.6" thickBot="1" x14ac:dyDescent="0.3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5.6" thickBot="1" x14ac:dyDescent="0.3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5.6" thickBot="1" x14ac:dyDescent="0.3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5.6" thickBot="1" x14ac:dyDescent="0.3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5.6" thickBot="1" x14ac:dyDescent="0.3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5.6" thickBot="1" x14ac:dyDescent="0.3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5.6" thickBot="1" x14ac:dyDescent="0.3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5.6" thickBot="1" x14ac:dyDescent="0.3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5.6" thickBot="1" x14ac:dyDescent="0.3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5.6" thickBot="1" x14ac:dyDescent="0.3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5.6" thickBot="1" x14ac:dyDescent="0.3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5.6" thickBot="1" x14ac:dyDescent="0.3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5.6" thickBot="1" x14ac:dyDescent="0.3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5.6" thickBot="1" x14ac:dyDescent="0.3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5.6" thickBot="1" x14ac:dyDescent="0.3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5.6" thickBot="1" x14ac:dyDescent="0.3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5.6" thickBot="1" x14ac:dyDescent="0.3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5.6" thickBot="1" x14ac:dyDescent="0.3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5.6" thickBot="1" x14ac:dyDescent="0.3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5.6" thickBot="1" x14ac:dyDescent="0.3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5.6" thickBot="1" x14ac:dyDescent="0.3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5.6" thickBot="1" x14ac:dyDescent="0.3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5.6" thickBot="1" x14ac:dyDescent="0.3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5.6" thickBot="1" x14ac:dyDescent="0.3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5.6" thickBot="1" x14ac:dyDescent="0.3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5.6" thickBot="1" x14ac:dyDescent="0.3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5.6" thickBot="1" x14ac:dyDescent="0.3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5.6" thickBot="1" x14ac:dyDescent="0.3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5.6" thickBot="1" x14ac:dyDescent="0.3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5.6" thickBot="1" x14ac:dyDescent="0.3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5.6" thickBot="1" x14ac:dyDescent="0.3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5.6" thickBot="1" x14ac:dyDescent="0.3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5.6" thickBot="1" x14ac:dyDescent="0.3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5.6" thickBot="1" x14ac:dyDescent="0.3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5.6" thickBot="1" x14ac:dyDescent="0.3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5.6" thickBot="1" x14ac:dyDescent="0.3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5.6" thickBot="1" x14ac:dyDescent="0.3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5.6" thickBot="1" x14ac:dyDescent="0.3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5.6" thickBot="1" x14ac:dyDescent="0.3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5.6" thickBot="1" x14ac:dyDescent="0.3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5.6" thickBot="1" x14ac:dyDescent="0.3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5.6" thickBot="1" x14ac:dyDescent="0.3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5.6" thickBot="1" x14ac:dyDescent="0.3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5.6" thickBot="1" x14ac:dyDescent="0.3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5.6" thickBot="1" x14ac:dyDescent="0.3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5.6" thickBot="1" x14ac:dyDescent="0.3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5.6" thickBot="1" x14ac:dyDescent="0.3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5.6" thickBot="1" x14ac:dyDescent="0.3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5.6" thickBot="1" x14ac:dyDescent="0.3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5.6" thickBot="1" x14ac:dyDescent="0.3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5.6" thickBot="1" x14ac:dyDescent="0.3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5.6" thickBot="1" x14ac:dyDescent="0.3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5.6" thickBot="1" x14ac:dyDescent="0.3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5.6" thickBot="1" x14ac:dyDescent="0.3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5.6" thickBot="1" x14ac:dyDescent="0.3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5.6" thickBot="1" x14ac:dyDescent="0.3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5.6" thickBot="1" x14ac:dyDescent="0.3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5.6" thickBot="1" x14ac:dyDescent="0.3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5.6" thickBot="1" x14ac:dyDescent="0.3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5.6" thickBot="1" x14ac:dyDescent="0.3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5.6" thickBot="1" x14ac:dyDescent="0.3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5.6" thickBot="1" x14ac:dyDescent="0.3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5.6" thickBot="1" x14ac:dyDescent="0.3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5.6" thickBot="1" x14ac:dyDescent="0.3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5.6" thickBot="1" x14ac:dyDescent="0.3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5.6" thickBot="1" x14ac:dyDescent="0.3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5.6" thickBot="1" x14ac:dyDescent="0.3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5.6" thickBot="1" x14ac:dyDescent="0.3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5.6" thickBot="1" x14ac:dyDescent="0.3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5.6" thickBot="1" x14ac:dyDescent="0.3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5.6" thickBot="1" x14ac:dyDescent="0.3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5.6" thickBot="1" x14ac:dyDescent="0.3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5.6" thickBot="1" x14ac:dyDescent="0.3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5.6" thickBot="1" x14ac:dyDescent="0.3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5.6" thickBot="1" x14ac:dyDescent="0.3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5.6" thickBot="1" x14ac:dyDescent="0.3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5.6" thickBot="1" x14ac:dyDescent="0.3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5.6" thickBot="1" x14ac:dyDescent="0.3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5.6" thickBot="1" x14ac:dyDescent="0.3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5.6" thickBot="1" x14ac:dyDescent="0.3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5.6" thickBot="1" x14ac:dyDescent="0.3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5.6" thickBot="1" x14ac:dyDescent="0.3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5.6" thickBot="1" x14ac:dyDescent="0.3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5.6" thickBot="1" x14ac:dyDescent="0.3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5.6" thickBot="1" x14ac:dyDescent="0.3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5.6" thickBot="1" x14ac:dyDescent="0.3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5.6" thickBot="1" x14ac:dyDescent="0.3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5.6" thickBot="1" x14ac:dyDescent="0.3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5.6" thickBot="1" x14ac:dyDescent="0.3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5.6" thickBot="1" x14ac:dyDescent="0.3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5.6" thickBot="1" x14ac:dyDescent="0.3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5.6" thickBot="1" x14ac:dyDescent="0.3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5.6" thickBot="1" x14ac:dyDescent="0.3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5.6" thickBot="1" x14ac:dyDescent="0.3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5.6" thickBot="1" x14ac:dyDescent="0.3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5.6" thickBot="1" x14ac:dyDescent="0.3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5.6" thickBot="1" x14ac:dyDescent="0.3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5.6" thickBot="1" x14ac:dyDescent="0.3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5.6" thickBot="1" x14ac:dyDescent="0.3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5.6" thickBot="1" x14ac:dyDescent="0.3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5.6" thickBot="1" x14ac:dyDescent="0.3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5.6" thickBot="1" x14ac:dyDescent="0.3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5.6" thickBot="1" x14ac:dyDescent="0.3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5.6" thickBot="1" x14ac:dyDescent="0.3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5.6" thickBot="1" x14ac:dyDescent="0.3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5.6" thickBot="1" x14ac:dyDescent="0.3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5.6" thickBot="1" x14ac:dyDescent="0.3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5.6" thickBot="1" x14ac:dyDescent="0.3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5.6" thickBot="1" x14ac:dyDescent="0.3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5.6" thickBot="1" x14ac:dyDescent="0.3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5.6" thickBot="1" x14ac:dyDescent="0.3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5.6" thickBot="1" x14ac:dyDescent="0.3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5.6" thickBot="1" x14ac:dyDescent="0.3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5.6" thickBot="1" x14ac:dyDescent="0.3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5.6" thickBot="1" x14ac:dyDescent="0.3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5.6" thickBot="1" x14ac:dyDescent="0.3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5.6" thickBot="1" x14ac:dyDescent="0.3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5.6" thickBot="1" x14ac:dyDescent="0.3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5.6" thickBot="1" x14ac:dyDescent="0.3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5.6" thickBot="1" x14ac:dyDescent="0.3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5.6" thickBot="1" x14ac:dyDescent="0.3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5.6" thickBot="1" x14ac:dyDescent="0.3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5.6" thickBot="1" x14ac:dyDescent="0.3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5.6" thickBot="1" x14ac:dyDescent="0.3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5.6" thickBot="1" x14ac:dyDescent="0.3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5.6" thickBot="1" x14ac:dyDescent="0.3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5.6" thickBot="1" x14ac:dyDescent="0.3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5.6" thickBot="1" x14ac:dyDescent="0.3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5.6" thickBot="1" x14ac:dyDescent="0.3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5.6" thickBot="1" x14ac:dyDescent="0.3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5.6" thickBot="1" x14ac:dyDescent="0.3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5.6" thickBot="1" x14ac:dyDescent="0.3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5.6" thickBot="1" x14ac:dyDescent="0.3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5.6" thickBot="1" x14ac:dyDescent="0.3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5.6" thickBot="1" x14ac:dyDescent="0.3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5.6" thickBot="1" x14ac:dyDescent="0.3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5.6" thickBot="1" x14ac:dyDescent="0.3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5.6" thickBot="1" x14ac:dyDescent="0.3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5.6" thickBot="1" x14ac:dyDescent="0.3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5.6" thickBot="1" x14ac:dyDescent="0.3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5.6" thickBot="1" x14ac:dyDescent="0.3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5.6" thickBot="1" x14ac:dyDescent="0.3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5.6" thickBot="1" x14ac:dyDescent="0.3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5.6" thickBot="1" x14ac:dyDescent="0.3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5.6" thickBot="1" x14ac:dyDescent="0.3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5.6" thickBot="1" x14ac:dyDescent="0.3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5.6" thickBot="1" x14ac:dyDescent="0.3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5.6" thickBot="1" x14ac:dyDescent="0.3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5.6" thickBot="1" x14ac:dyDescent="0.3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5.6" thickBot="1" x14ac:dyDescent="0.3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5.6" thickBot="1" x14ac:dyDescent="0.3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5.6" thickBot="1" x14ac:dyDescent="0.3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5.6" thickBot="1" x14ac:dyDescent="0.3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5.6" thickBot="1" x14ac:dyDescent="0.3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5.6" thickBot="1" x14ac:dyDescent="0.3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5.6" thickBot="1" x14ac:dyDescent="0.3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5.6" thickBot="1" x14ac:dyDescent="0.3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5.6" thickBot="1" x14ac:dyDescent="0.3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5.6" thickBot="1" x14ac:dyDescent="0.3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5.6" thickBot="1" x14ac:dyDescent="0.3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5.6" thickBot="1" x14ac:dyDescent="0.3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5.6" thickBot="1" x14ac:dyDescent="0.3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5.6" thickBot="1" x14ac:dyDescent="0.3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5.6" thickBot="1" x14ac:dyDescent="0.3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5.6" thickBot="1" x14ac:dyDescent="0.3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5.6" thickBot="1" x14ac:dyDescent="0.3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5.6" thickBot="1" x14ac:dyDescent="0.3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5.6" thickBot="1" x14ac:dyDescent="0.3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5.6" thickBot="1" x14ac:dyDescent="0.3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5.6" thickBot="1" x14ac:dyDescent="0.3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5.6" thickBot="1" x14ac:dyDescent="0.3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5.6" thickBot="1" x14ac:dyDescent="0.3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5.6" thickBot="1" x14ac:dyDescent="0.3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5.6" thickBot="1" x14ac:dyDescent="0.3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5.6" thickBot="1" x14ac:dyDescent="0.3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5.6" thickBot="1" x14ac:dyDescent="0.3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5.6" thickBot="1" x14ac:dyDescent="0.3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5.6" thickBot="1" x14ac:dyDescent="0.3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5.6" thickBot="1" x14ac:dyDescent="0.3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5.6" thickBot="1" x14ac:dyDescent="0.3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5.6" thickBot="1" x14ac:dyDescent="0.3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5.6" thickBot="1" x14ac:dyDescent="0.3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5.6" thickBot="1" x14ac:dyDescent="0.3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5.6" thickBot="1" x14ac:dyDescent="0.3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5.6" thickBot="1" x14ac:dyDescent="0.3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5.6" thickBot="1" x14ac:dyDescent="0.3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5.6" thickBot="1" x14ac:dyDescent="0.3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5.6" thickBot="1" x14ac:dyDescent="0.3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5.6" thickBot="1" x14ac:dyDescent="0.3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5.6" thickBot="1" x14ac:dyDescent="0.3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5.6" thickBot="1" x14ac:dyDescent="0.3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5.6" thickBot="1" x14ac:dyDescent="0.3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5.6" thickBot="1" x14ac:dyDescent="0.3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5.6" thickBot="1" x14ac:dyDescent="0.3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5.6" thickBot="1" x14ac:dyDescent="0.3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5.6" thickBot="1" x14ac:dyDescent="0.3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5.6" thickBot="1" x14ac:dyDescent="0.3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5.6" thickBot="1" x14ac:dyDescent="0.3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5.6" thickBot="1" x14ac:dyDescent="0.3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5.6" thickBot="1" x14ac:dyDescent="0.3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5.6" thickBot="1" x14ac:dyDescent="0.3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5.6" thickBot="1" x14ac:dyDescent="0.3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5.6" thickBot="1" x14ac:dyDescent="0.3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5.6" thickBot="1" x14ac:dyDescent="0.3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5.6" thickBot="1" x14ac:dyDescent="0.3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5.6" thickBot="1" x14ac:dyDescent="0.3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5.6" thickBot="1" x14ac:dyDescent="0.3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5.6" thickBot="1" x14ac:dyDescent="0.3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5.6" thickBot="1" x14ac:dyDescent="0.3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5.6" thickBot="1" x14ac:dyDescent="0.3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5.6" thickBot="1" x14ac:dyDescent="0.3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5.6" thickBot="1" x14ac:dyDescent="0.3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5.6" thickBot="1" x14ac:dyDescent="0.3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5.6" thickBot="1" x14ac:dyDescent="0.3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5.6" thickBot="1" x14ac:dyDescent="0.3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5.6" thickBot="1" x14ac:dyDescent="0.3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5.6" thickBot="1" x14ac:dyDescent="0.3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5.6" thickBot="1" x14ac:dyDescent="0.3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5.6" thickBot="1" x14ac:dyDescent="0.3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5.6" thickBot="1" x14ac:dyDescent="0.3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5.6" thickBot="1" x14ac:dyDescent="0.3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5.6" thickBot="1" x14ac:dyDescent="0.3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5.6" thickBot="1" x14ac:dyDescent="0.3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5.6" thickBot="1" x14ac:dyDescent="0.3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5.6" thickBot="1" x14ac:dyDescent="0.3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5.6" thickBot="1" x14ac:dyDescent="0.3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5.6" thickBot="1" x14ac:dyDescent="0.3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5.6" thickBot="1" x14ac:dyDescent="0.3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5.6" thickBot="1" x14ac:dyDescent="0.3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5.6" thickBot="1" x14ac:dyDescent="0.3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5.6" thickBot="1" x14ac:dyDescent="0.3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5.6" thickBot="1" x14ac:dyDescent="0.3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5.6" thickBot="1" x14ac:dyDescent="0.3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5.6" thickBot="1" x14ac:dyDescent="0.3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5.6" thickBot="1" x14ac:dyDescent="0.3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5.6" thickBot="1" x14ac:dyDescent="0.3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5.6" thickBot="1" x14ac:dyDescent="0.3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5.6" thickBot="1" x14ac:dyDescent="0.3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5.6" thickBot="1" x14ac:dyDescent="0.3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5.6" thickBot="1" x14ac:dyDescent="0.3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5.6" thickBot="1" x14ac:dyDescent="0.3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5.6" thickBot="1" x14ac:dyDescent="0.3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5.6" thickBot="1" x14ac:dyDescent="0.3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5.6" thickBot="1" x14ac:dyDescent="0.3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5.6" thickBot="1" x14ac:dyDescent="0.3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5.6" thickBot="1" x14ac:dyDescent="0.3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5.6" thickBot="1" x14ac:dyDescent="0.3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5.6" thickBot="1" x14ac:dyDescent="0.3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5.6" thickBot="1" x14ac:dyDescent="0.3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5.6" thickBot="1" x14ac:dyDescent="0.3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5.6" thickBot="1" x14ac:dyDescent="0.3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5.6" thickBot="1" x14ac:dyDescent="0.3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5.6" thickBot="1" x14ac:dyDescent="0.3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5.6" thickBot="1" x14ac:dyDescent="0.3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5.6" thickBot="1" x14ac:dyDescent="0.3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5.6" thickBot="1" x14ac:dyDescent="0.3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5.6" thickBot="1" x14ac:dyDescent="0.3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5.6" thickBot="1" x14ac:dyDescent="0.3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5.6" thickBot="1" x14ac:dyDescent="0.3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5.6" thickBot="1" x14ac:dyDescent="0.3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5.6" thickBot="1" x14ac:dyDescent="0.3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5.6" thickBot="1" x14ac:dyDescent="0.3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5.6" thickBot="1" x14ac:dyDescent="0.3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5.6" thickBot="1" x14ac:dyDescent="0.3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5.6" thickBot="1" x14ac:dyDescent="0.3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5.6" thickBot="1" x14ac:dyDescent="0.3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5.6" thickBot="1" x14ac:dyDescent="0.3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5.6" thickBot="1" x14ac:dyDescent="0.3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5.6" thickBot="1" x14ac:dyDescent="0.3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5.6" thickBot="1" x14ac:dyDescent="0.3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5.6" thickBot="1" x14ac:dyDescent="0.3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5.6" thickBot="1" x14ac:dyDescent="0.3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5.6" thickBot="1" x14ac:dyDescent="0.3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5.6" thickBot="1" x14ac:dyDescent="0.3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5.6" thickBot="1" x14ac:dyDescent="0.3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5.6" thickBot="1" x14ac:dyDescent="0.3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5.6" thickBot="1" x14ac:dyDescent="0.3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5.6" thickBot="1" x14ac:dyDescent="0.3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5.6" thickBot="1" x14ac:dyDescent="0.3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5.6" thickBot="1" x14ac:dyDescent="0.3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5.6" thickBot="1" x14ac:dyDescent="0.3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5.6" thickBot="1" x14ac:dyDescent="0.3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5.6" thickBot="1" x14ac:dyDescent="0.3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5.6" thickBot="1" x14ac:dyDescent="0.3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5.6" thickBot="1" x14ac:dyDescent="0.3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5.6" thickBot="1" x14ac:dyDescent="0.3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5.6" thickBot="1" x14ac:dyDescent="0.3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5.6" thickBot="1" x14ac:dyDescent="0.3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5.6" thickBot="1" x14ac:dyDescent="0.3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5.6" thickBot="1" x14ac:dyDescent="0.3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5.6" thickBot="1" x14ac:dyDescent="0.3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5.6" thickBot="1" x14ac:dyDescent="0.3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5.6" thickBot="1" x14ac:dyDescent="0.3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5.6" thickBot="1" x14ac:dyDescent="0.3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5.6" thickBot="1" x14ac:dyDescent="0.3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5.6" thickBot="1" x14ac:dyDescent="0.3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5.6" thickBot="1" x14ac:dyDescent="0.3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5.6" thickBot="1" x14ac:dyDescent="0.3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5.6" thickBot="1" x14ac:dyDescent="0.3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5.6" thickBot="1" x14ac:dyDescent="0.3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5.6" thickBot="1" x14ac:dyDescent="0.3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5.6" thickBot="1" x14ac:dyDescent="0.3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5.6" thickBot="1" x14ac:dyDescent="0.3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5.6" thickBot="1" x14ac:dyDescent="0.3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5.6" thickBot="1" x14ac:dyDescent="0.3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5.6" thickBot="1" x14ac:dyDescent="0.3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5.6" thickBot="1" x14ac:dyDescent="0.3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5.6" thickBot="1" x14ac:dyDescent="0.3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5.6" thickBot="1" x14ac:dyDescent="0.3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5.6" thickBot="1" x14ac:dyDescent="0.3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5.6" thickBot="1" x14ac:dyDescent="0.3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5.6" thickBot="1" x14ac:dyDescent="0.3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5.6" thickBot="1" x14ac:dyDescent="0.3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5.6" thickBot="1" x14ac:dyDescent="0.3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5.6" thickBot="1" x14ac:dyDescent="0.3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5.6" thickBot="1" x14ac:dyDescent="0.3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5.6" thickBot="1" x14ac:dyDescent="0.3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5.6" thickBot="1" x14ac:dyDescent="0.3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5.6" thickBot="1" x14ac:dyDescent="0.3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5.6" thickBot="1" x14ac:dyDescent="0.3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5.6" thickBot="1" x14ac:dyDescent="0.3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5.6" thickBot="1" x14ac:dyDescent="0.3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5.6" thickBot="1" x14ac:dyDescent="0.3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5.6" thickBot="1" x14ac:dyDescent="0.3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5.6" thickBot="1" x14ac:dyDescent="0.3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5.6" thickBot="1" x14ac:dyDescent="0.3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5.6" thickBot="1" x14ac:dyDescent="0.3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5.6" thickBot="1" x14ac:dyDescent="0.3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5.6" thickBot="1" x14ac:dyDescent="0.3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5.6" thickBot="1" x14ac:dyDescent="0.3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5.6" thickBot="1" x14ac:dyDescent="0.3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5.6" thickBot="1" x14ac:dyDescent="0.3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5.6" thickBot="1" x14ac:dyDescent="0.3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5.6" thickBot="1" x14ac:dyDescent="0.3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5.6" thickBot="1" x14ac:dyDescent="0.3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5.6" thickBot="1" x14ac:dyDescent="0.3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5.6" thickBot="1" x14ac:dyDescent="0.3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5.6" thickBot="1" x14ac:dyDescent="0.3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5.6" thickBot="1" x14ac:dyDescent="0.3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5.6" thickBot="1" x14ac:dyDescent="0.3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5.6" thickBot="1" x14ac:dyDescent="0.3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5.6" thickBot="1" x14ac:dyDescent="0.3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5.6" thickBot="1" x14ac:dyDescent="0.3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5.6" thickBot="1" x14ac:dyDescent="0.3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5.6" thickBot="1" x14ac:dyDescent="0.3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5.6" thickBot="1" x14ac:dyDescent="0.3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5.6" thickBot="1" x14ac:dyDescent="0.3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5.6" thickBot="1" x14ac:dyDescent="0.3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5.6" thickBot="1" x14ac:dyDescent="0.3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5.6" thickBot="1" x14ac:dyDescent="0.3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5.6" thickBot="1" x14ac:dyDescent="0.3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5.6" thickBot="1" x14ac:dyDescent="0.3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5.6" thickBot="1" x14ac:dyDescent="0.3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5.6" thickBot="1" x14ac:dyDescent="0.3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5.6" thickBot="1" x14ac:dyDescent="0.3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5.6" thickBot="1" x14ac:dyDescent="0.3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5.6" thickBot="1" x14ac:dyDescent="0.3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5.6" thickBot="1" x14ac:dyDescent="0.3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5.6" thickBot="1" x14ac:dyDescent="0.3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5.6" thickBot="1" x14ac:dyDescent="0.3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5.6" thickBot="1" x14ac:dyDescent="0.3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5.6" thickBot="1" x14ac:dyDescent="0.3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5.6" thickBot="1" x14ac:dyDescent="0.3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5.6" thickBot="1" x14ac:dyDescent="0.3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5.6" thickBot="1" x14ac:dyDescent="0.3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5.6" thickBot="1" x14ac:dyDescent="0.3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5.6" thickBot="1" x14ac:dyDescent="0.3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5.6" thickBot="1" x14ac:dyDescent="0.3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5.6" thickBot="1" x14ac:dyDescent="0.3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5.6" thickBot="1" x14ac:dyDescent="0.3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5.6" thickBot="1" x14ac:dyDescent="0.3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5.6" thickBot="1" x14ac:dyDescent="0.3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5.6" thickBot="1" x14ac:dyDescent="0.3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5.6" thickBot="1" x14ac:dyDescent="0.3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5.6" thickBot="1" x14ac:dyDescent="0.3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5.6" thickBot="1" x14ac:dyDescent="0.3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5.6" thickBot="1" x14ac:dyDescent="0.3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5.6" thickBot="1" x14ac:dyDescent="0.3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5.6" thickBot="1" x14ac:dyDescent="0.3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5.6" thickBot="1" x14ac:dyDescent="0.3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5.6" thickBot="1" x14ac:dyDescent="0.3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5.6" thickBot="1" x14ac:dyDescent="0.3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5.6" thickBot="1" x14ac:dyDescent="0.3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5.6" thickBot="1" x14ac:dyDescent="0.3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5.6" thickBot="1" x14ac:dyDescent="0.3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5.6" thickBot="1" x14ac:dyDescent="0.3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5.6" thickBot="1" x14ac:dyDescent="0.3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5.6" thickBot="1" x14ac:dyDescent="0.3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5.6" thickBot="1" x14ac:dyDescent="0.3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5.6" thickBot="1" x14ac:dyDescent="0.3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5.6" thickBot="1" x14ac:dyDescent="0.3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5.6" thickBot="1" x14ac:dyDescent="0.3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5.6" thickBot="1" x14ac:dyDescent="0.3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5.6" thickBot="1" x14ac:dyDescent="0.3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5.6" thickBot="1" x14ac:dyDescent="0.3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5.6" thickBot="1" x14ac:dyDescent="0.3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5.6" thickBot="1" x14ac:dyDescent="0.3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5.6" thickBot="1" x14ac:dyDescent="0.3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5.6" thickBot="1" x14ac:dyDescent="0.3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5.6" thickBot="1" x14ac:dyDescent="0.3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5.6" thickBot="1" x14ac:dyDescent="0.3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5.6" thickBot="1" x14ac:dyDescent="0.3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5.6" thickBot="1" x14ac:dyDescent="0.3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5.6" thickBot="1" x14ac:dyDescent="0.3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5.6" thickBot="1" x14ac:dyDescent="0.3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5.6" thickBot="1" x14ac:dyDescent="0.3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5.6" thickBot="1" x14ac:dyDescent="0.3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5.6" thickBot="1" x14ac:dyDescent="0.3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5.6" thickBot="1" x14ac:dyDescent="0.3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5.6" thickBot="1" x14ac:dyDescent="0.3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5.6" thickBot="1" x14ac:dyDescent="0.3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5.6" thickBot="1" x14ac:dyDescent="0.3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5.6" thickBot="1" x14ac:dyDescent="0.3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5.6" thickBot="1" x14ac:dyDescent="0.3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5.6" thickBot="1" x14ac:dyDescent="0.3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5.6" thickBot="1" x14ac:dyDescent="0.3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5.6" thickBot="1" x14ac:dyDescent="0.3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5.6" thickBot="1" x14ac:dyDescent="0.3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5.6" thickBot="1" x14ac:dyDescent="0.3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5.6" thickBot="1" x14ac:dyDescent="0.3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5.6" thickBot="1" x14ac:dyDescent="0.3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5.6" thickBot="1" x14ac:dyDescent="0.3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5.6" thickBot="1" x14ac:dyDescent="0.3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5.6" thickBot="1" x14ac:dyDescent="0.3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5.6" thickBot="1" x14ac:dyDescent="0.3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5.6" thickBot="1" x14ac:dyDescent="0.3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5.6" thickBot="1" x14ac:dyDescent="0.3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5.6" thickBot="1" x14ac:dyDescent="0.3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5.6" thickBot="1" x14ac:dyDescent="0.3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5.6" thickBot="1" x14ac:dyDescent="0.3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5.6" thickBot="1" x14ac:dyDescent="0.3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5.6" thickBot="1" x14ac:dyDescent="0.3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5.6" thickBot="1" x14ac:dyDescent="0.3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5.6" thickBot="1" x14ac:dyDescent="0.3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5.6" thickBot="1" x14ac:dyDescent="0.3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5.6" thickBot="1" x14ac:dyDescent="0.3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5.6" thickBot="1" x14ac:dyDescent="0.3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5.6" thickBot="1" x14ac:dyDescent="0.3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5.6" thickBot="1" x14ac:dyDescent="0.3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5.6" thickBot="1" x14ac:dyDescent="0.3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5.6" thickBot="1" x14ac:dyDescent="0.3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5.6" thickBot="1" x14ac:dyDescent="0.3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5.6" thickBot="1" x14ac:dyDescent="0.3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5.6" thickBot="1" x14ac:dyDescent="0.3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5.6" thickBot="1" x14ac:dyDescent="0.3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5.6" thickBot="1" x14ac:dyDescent="0.3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5.6" thickBot="1" x14ac:dyDescent="0.3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5.6" thickBot="1" x14ac:dyDescent="0.3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5.6" thickBot="1" x14ac:dyDescent="0.3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5.6" thickBot="1" x14ac:dyDescent="0.3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5.6" thickBot="1" x14ac:dyDescent="0.3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5.6" thickBot="1" x14ac:dyDescent="0.3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5.6" thickBot="1" x14ac:dyDescent="0.3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5.6" thickBot="1" x14ac:dyDescent="0.3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5.6" thickBot="1" x14ac:dyDescent="0.3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5.6" thickBot="1" x14ac:dyDescent="0.3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5.6" thickBot="1" x14ac:dyDescent="0.3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5.6" thickBot="1" x14ac:dyDescent="0.3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5.6" thickBot="1" x14ac:dyDescent="0.3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5.6" thickBot="1" x14ac:dyDescent="0.3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5.6" thickBot="1" x14ac:dyDescent="0.3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5.6" thickBot="1" x14ac:dyDescent="0.3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5.6" thickBot="1" x14ac:dyDescent="0.3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5.6" thickBot="1" x14ac:dyDescent="0.3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5.6" thickBot="1" x14ac:dyDescent="0.3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5.6" thickBot="1" x14ac:dyDescent="0.3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5.6" thickBot="1" x14ac:dyDescent="0.3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5.6" thickBot="1" x14ac:dyDescent="0.3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5.6" thickBot="1" x14ac:dyDescent="0.3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5.6" thickBot="1" x14ac:dyDescent="0.3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5.6" thickBot="1" x14ac:dyDescent="0.3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5.6" thickBot="1" x14ac:dyDescent="0.3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5.6" thickBot="1" x14ac:dyDescent="0.3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5.6" thickBot="1" x14ac:dyDescent="0.3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5.6" thickBot="1" x14ac:dyDescent="0.3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5.6" thickBot="1" x14ac:dyDescent="0.3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5.6" thickBot="1" x14ac:dyDescent="0.3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5.6" thickBot="1" x14ac:dyDescent="0.3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5.6" thickBot="1" x14ac:dyDescent="0.3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5.6" thickBot="1" x14ac:dyDescent="0.3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5.6" thickBot="1" x14ac:dyDescent="0.3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5.6" thickBot="1" x14ac:dyDescent="0.3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5.6" thickBot="1" x14ac:dyDescent="0.3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5.6" thickBot="1" x14ac:dyDescent="0.3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5.6" thickBot="1" x14ac:dyDescent="0.3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5.6" thickBot="1" x14ac:dyDescent="0.3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5.6" thickBot="1" x14ac:dyDescent="0.3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5.6" thickBot="1" x14ac:dyDescent="0.3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5.6" thickBot="1" x14ac:dyDescent="0.3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5.6" thickBot="1" x14ac:dyDescent="0.3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5.6" thickBot="1" x14ac:dyDescent="0.3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5.6" thickBot="1" x14ac:dyDescent="0.3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5.6" thickBot="1" x14ac:dyDescent="0.3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5.6" thickBot="1" x14ac:dyDescent="0.3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5.6" thickBot="1" x14ac:dyDescent="0.3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5.6" thickBot="1" x14ac:dyDescent="0.3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5.6" thickBot="1" x14ac:dyDescent="0.3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5.6" thickBot="1" x14ac:dyDescent="0.3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5.6" thickBot="1" x14ac:dyDescent="0.3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5.6" thickBot="1" x14ac:dyDescent="0.3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5.6" thickBot="1" x14ac:dyDescent="0.3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5.6" thickBot="1" x14ac:dyDescent="0.3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5.6" thickBot="1" x14ac:dyDescent="0.3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5.6" thickBot="1" x14ac:dyDescent="0.3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5.6" thickBot="1" x14ac:dyDescent="0.3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5.6" thickBot="1" x14ac:dyDescent="0.3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5.6" thickBot="1" x14ac:dyDescent="0.3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5.6" thickBot="1" x14ac:dyDescent="0.3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5.6" thickBot="1" x14ac:dyDescent="0.3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5.6" thickBot="1" x14ac:dyDescent="0.3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5.6" thickBot="1" x14ac:dyDescent="0.3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5.6" thickBot="1" x14ac:dyDescent="0.3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5.6" thickBot="1" x14ac:dyDescent="0.3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5.6" thickBot="1" x14ac:dyDescent="0.3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5.6" thickBot="1" x14ac:dyDescent="0.3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5.6" thickBot="1" x14ac:dyDescent="0.3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5.6" thickBot="1" x14ac:dyDescent="0.3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5.6" thickBot="1" x14ac:dyDescent="0.3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5.6" thickBot="1" x14ac:dyDescent="0.3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5.6" thickBot="1" x14ac:dyDescent="0.3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5.6" thickBot="1" x14ac:dyDescent="0.3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5.6" thickBot="1" x14ac:dyDescent="0.3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5.6" thickBot="1" x14ac:dyDescent="0.3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5.6" thickBot="1" x14ac:dyDescent="0.3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5.6" thickBot="1" x14ac:dyDescent="0.3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5.6" thickBot="1" x14ac:dyDescent="0.3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5.6" thickBot="1" x14ac:dyDescent="0.3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5.6" thickBot="1" x14ac:dyDescent="0.3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5.6" thickBot="1" x14ac:dyDescent="0.3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5.6" thickBot="1" x14ac:dyDescent="0.3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5.6" thickBot="1" x14ac:dyDescent="0.3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5.6" thickBot="1" x14ac:dyDescent="0.3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5.6" thickBot="1" x14ac:dyDescent="0.3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5.6" thickBot="1" x14ac:dyDescent="0.3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5.6" thickBot="1" x14ac:dyDescent="0.3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5.6" thickBot="1" x14ac:dyDescent="0.3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5.6" thickBot="1" x14ac:dyDescent="0.3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5.6" thickBot="1" x14ac:dyDescent="0.3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5.6" thickBot="1" x14ac:dyDescent="0.3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5.6" thickBot="1" x14ac:dyDescent="0.3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5.6" thickBot="1" x14ac:dyDescent="0.3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5.6" thickBot="1" x14ac:dyDescent="0.3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5.6" thickBot="1" x14ac:dyDescent="0.3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5.6" thickBot="1" x14ac:dyDescent="0.3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5.6" thickBot="1" x14ac:dyDescent="0.3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5.6" thickBot="1" x14ac:dyDescent="0.3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5.6" thickBot="1" x14ac:dyDescent="0.3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5.6" thickBot="1" x14ac:dyDescent="0.3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5.6" thickBot="1" x14ac:dyDescent="0.3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5.6" thickBot="1" x14ac:dyDescent="0.3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5.6" thickBot="1" x14ac:dyDescent="0.3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5.6" thickBot="1" x14ac:dyDescent="0.3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5.6" thickBot="1" x14ac:dyDescent="0.3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5.6" thickBot="1" x14ac:dyDescent="0.3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5.6" thickBot="1" x14ac:dyDescent="0.3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5.6" thickBot="1" x14ac:dyDescent="0.3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5.6" thickBot="1" x14ac:dyDescent="0.3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5.6" thickBot="1" x14ac:dyDescent="0.3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5.6" thickBot="1" x14ac:dyDescent="0.3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5.6" thickBot="1" x14ac:dyDescent="0.3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5.6" thickBot="1" x14ac:dyDescent="0.3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5.6" thickBot="1" x14ac:dyDescent="0.3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5.6" thickBot="1" x14ac:dyDescent="0.3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5.6" thickBot="1" x14ac:dyDescent="0.3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5.6" thickBot="1" x14ac:dyDescent="0.3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5.6" thickBot="1" x14ac:dyDescent="0.3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5.6" thickBot="1" x14ac:dyDescent="0.3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5.6" thickBot="1" x14ac:dyDescent="0.3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5.6" thickBot="1" x14ac:dyDescent="0.3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5.6" thickBot="1" x14ac:dyDescent="0.3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5.6" thickBot="1" x14ac:dyDescent="0.3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5.6" thickBot="1" x14ac:dyDescent="0.3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5.6" thickBot="1" x14ac:dyDescent="0.3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5.6" thickBot="1" x14ac:dyDescent="0.3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5.6" thickBot="1" x14ac:dyDescent="0.3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5.6" thickBot="1" x14ac:dyDescent="0.3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5.6" thickBot="1" x14ac:dyDescent="0.3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5.6" thickBot="1" x14ac:dyDescent="0.3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5.6" thickBot="1" x14ac:dyDescent="0.3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5.6" thickBot="1" x14ac:dyDescent="0.3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5.6" thickBot="1" x14ac:dyDescent="0.3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5.6" thickBot="1" x14ac:dyDescent="0.3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5.6" thickBot="1" x14ac:dyDescent="0.3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5.6" thickBot="1" x14ac:dyDescent="0.3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5.6" thickBot="1" x14ac:dyDescent="0.3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5.6" thickBot="1" x14ac:dyDescent="0.3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5.6" thickBot="1" x14ac:dyDescent="0.3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5.6" thickBot="1" x14ac:dyDescent="0.3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5.6" thickBot="1" x14ac:dyDescent="0.3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5.6" thickBot="1" x14ac:dyDescent="0.3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5.6" thickBot="1" x14ac:dyDescent="0.3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5.6" thickBot="1" x14ac:dyDescent="0.3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5.6" thickBot="1" x14ac:dyDescent="0.3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5.6" thickBot="1" x14ac:dyDescent="0.3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5.6" thickBot="1" x14ac:dyDescent="0.3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5.6" thickBot="1" x14ac:dyDescent="0.3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5.6" thickBot="1" x14ac:dyDescent="0.3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5.6" thickBot="1" x14ac:dyDescent="0.3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5.6" thickBot="1" x14ac:dyDescent="0.3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5.6" thickBot="1" x14ac:dyDescent="0.3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5.6" thickBot="1" x14ac:dyDescent="0.3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5.6" thickBot="1" x14ac:dyDescent="0.3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5.6" thickBot="1" x14ac:dyDescent="0.3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5.6" thickBot="1" x14ac:dyDescent="0.3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5.6" thickBot="1" x14ac:dyDescent="0.3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5.6" thickBot="1" x14ac:dyDescent="0.3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5.6" thickBot="1" x14ac:dyDescent="0.3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5.6" thickBot="1" x14ac:dyDescent="0.3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5.6" thickBot="1" x14ac:dyDescent="0.3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5.6" thickBot="1" x14ac:dyDescent="0.3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5.6" thickBot="1" x14ac:dyDescent="0.3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5.6" thickBot="1" x14ac:dyDescent="0.3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5.6" thickBot="1" x14ac:dyDescent="0.3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5.6" thickBot="1" x14ac:dyDescent="0.3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5.6" thickBot="1" x14ac:dyDescent="0.3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5.6" thickBot="1" x14ac:dyDescent="0.3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5.6" thickBot="1" x14ac:dyDescent="0.3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5.6" thickBot="1" x14ac:dyDescent="0.3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5.6" thickBot="1" x14ac:dyDescent="0.3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5.6" thickBot="1" x14ac:dyDescent="0.3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5.6" thickBot="1" x14ac:dyDescent="0.3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5.6" thickBot="1" x14ac:dyDescent="0.3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5.6" thickBot="1" x14ac:dyDescent="0.3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5.6" thickBot="1" x14ac:dyDescent="0.3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5.6" thickBot="1" x14ac:dyDescent="0.3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5.6" thickBot="1" x14ac:dyDescent="0.3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5.6" thickBot="1" x14ac:dyDescent="0.3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5.6" thickBot="1" x14ac:dyDescent="0.3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5.6" thickBot="1" x14ac:dyDescent="0.3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5.6" thickBot="1" x14ac:dyDescent="0.3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5.6" thickBot="1" x14ac:dyDescent="0.3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5.6" thickBot="1" x14ac:dyDescent="0.3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5.6" thickBot="1" x14ac:dyDescent="0.3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5.6" thickBot="1" x14ac:dyDescent="0.3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5.6" thickBot="1" x14ac:dyDescent="0.3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5.6" thickBot="1" x14ac:dyDescent="0.3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5.6" thickBot="1" x14ac:dyDescent="0.3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5.6" thickBot="1" x14ac:dyDescent="0.3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5.6" thickBot="1" x14ac:dyDescent="0.3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5.6" thickBot="1" x14ac:dyDescent="0.3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5.6" thickBot="1" x14ac:dyDescent="0.3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5.6" thickBot="1" x14ac:dyDescent="0.3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5.6" thickBot="1" x14ac:dyDescent="0.3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5.6" thickBot="1" x14ac:dyDescent="0.3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5.6" thickBot="1" x14ac:dyDescent="0.3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5.6" thickBot="1" x14ac:dyDescent="0.3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5.6" thickBot="1" x14ac:dyDescent="0.3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5.6" thickBot="1" x14ac:dyDescent="0.3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5.6" thickBot="1" x14ac:dyDescent="0.3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5.6" thickBot="1" x14ac:dyDescent="0.3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5.6" thickBot="1" x14ac:dyDescent="0.3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5.6" thickBot="1" x14ac:dyDescent="0.3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5.6" thickBot="1" x14ac:dyDescent="0.3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5.6" thickBot="1" x14ac:dyDescent="0.3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5.6" thickBot="1" x14ac:dyDescent="0.3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5.6" thickBot="1" x14ac:dyDescent="0.3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5.6" thickBot="1" x14ac:dyDescent="0.3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5.6" thickBot="1" x14ac:dyDescent="0.3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5.6" thickBot="1" x14ac:dyDescent="0.3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5.6" thickBot="1" x14ac:dyDescent="0.3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5.6" thickBot="1" x14ac:dyDescent="0.3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5.6" thickBot="1" x14ac:dyDescent="0.3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5.6" thickBot="1" x14ac:dyDescent="0.3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5.6" thickBot="1" x14ac:dyDescent="0.3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5.6" thickBot="1" x14ac:dyDescent="0.3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5.6" thickBot="1" x14ac:dyDescent="0.3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5.6" thickBot="1" x14ac:dyDescent="0.3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5.6" thickBot="1" x14ac:dyDescent="0.3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5.6" thickBot="1" x14ac:dyDescent="0.3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5.6" thickBot="1" x14ac:dyDescent="0.3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5.6" thickBot="1" x14ac:dyDescent="0.3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5.6" thickBot="1" x14ac:dyDescent="0.3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5.6" thickBot="1" x14ac:dyDescent="0.3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5.6" thickBot="1" x14ac:dyDescent="0.3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5.6" thickBot="1" x14ac:dyDescent="0.3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5.6" thickBot="1" x14ac:dyDescent="0.3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5.6" thickBot="1" x14ac:dyDescent="0.3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5.6" thickBot="1" x14ac:dyDescent="0.3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5.6" thickBot="1" x14ac:dyDescent="0.3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5.6" thickBot="1" x14ac:dyDescent="0.3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5.6" thickBot="1" x14ac:dyDescent="0.3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5.6" thickBot="1" x14ac:dyDescent="0.3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5.6" thickBot="1" x14ac:dyDescent="0.3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5.6" thickBot="1" x14ac:dyDescent="0.3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5.6" thickBot="1" x14ac:dyDescent="0.3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5.6" thickBot="1" x14ac:dyDescent="0.3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5.6" thickBot="1" x14ac:dyDescent="0.3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15.6" thickBot="1" x14ac:dyDescent="0.3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15.6" thickBot="1" x14ac:dyDescent="0.3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15.6" thickBot="1" x14ac:dyDescent="0.3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15.6" thickBot="1" x14ac:dyDescent="0.3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15.6" thickBot="1" x14ac:dyDescent="0.3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15.6" thickBot="1" x14ac:dyDescent="0.3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15.6" thickBot="1" x14ac:dyDescent="0.3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15.6" thickBot="1" x14ac:dyDescent="0.3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15.6" thickBot="1" x14ac:dyDescent="0.3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15.6" thickBot="1" x14ac:dyDescent="0.3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15.6" thickBot="1" x14ac:dyDescent="0.3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15.6" thickBot="1" x14ac:dyDescent="0.3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15.6" thickBot="1" x14ac:dyDescent="0.3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15.6" thickBot="1" x14ac:dyDescent="0.3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15.6" thickBot="1" x14ac:dyDescent="0.3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15.6" thickBot="1" x14ac:dyDescent="0.3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15.6" thickBot="1" x14ac:dyDescent="0.3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15.6" thickBot="1" x14ac:dyDescent="0.3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15.6" thickBot="1" x14ac:dyDescent="0.3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15.6" thickBot="1" x14ac:dyDescent="0.3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15.6" thickBot="1" x14ac:dyDescent="0.3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15.6" thickBot="1" x14ac:dyDescent="0.3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15.6" thickBot="1" x14ac:dyDescent="0.3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15.6" thickBot="1" x14ac:dyDescent="0.3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15.6" thickBot="1" x14ac:dyDescent="0.3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15.6" thickBot="1" x14ac:dyDescent="0.3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15.6" thickBot="1" x14ac:dyDescent="0.3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15.6" thickBot="1" x14ac:dyDescent="0.3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15.6" thickBot="1" x14ac:dyDescent="0.3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15.6" thickBot="1" x14ac:dyDescent="0.3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15.6" thickBot="1" x14ac:dyDescent="0.3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15.6" thickBot="1" x14ac:dyDescent="0.3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15.6" thickBot="1" x14ac:dyDescent="0.3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15.6" thickBot="1" x14ac:dyDescent="0.3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15.6" thickBot="1" x14ac:dyDescent="0.3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15.6" thickBot="1" x14ac:dyDescent="0.3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15.6" thickBot="1" x14ac:dyDescent="0.3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15.6" thickBot="1" x14ac:dyDescent="0.3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15.6" thickBot="1" x14ac:dyDescent="0.3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15.6" thickBot="1" x14ac:dyDescent="0.3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15.6" thickBot="1" x14ac:dyDescent="0.3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15.6" thickBot="1" x14ac:dyDescent="0.3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15.6" thickBot="1" x14ac:dyDescent="0.3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15.6" thickBot="1" x14ac:dyDescent="0.3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15.6" thickBot="1" x14ac:dyDescent="0.3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15.6" thickBot="1" x14ac:dyDescent="0.3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15.6" thickBot="1" x14ac:dyDescent="0.3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15.6" thickBot="1" x14ac:dyDescent="0.3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15.6" thickBot="1" x14ac:dyDescent="0.3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15.6" thickBot="1" x14ac:dyDescent="0.3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15.6" thickBot="1" x14ac:dyDescent="0.3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15.6" thickBot="1" x14ac:dyDescent="0.3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15.6" thickBot="1" x14ac:dyDescent="0.3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15.6" thickBot="1" x14ac:dyDescent="0.3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15.6" thickBot="1" x14ac:dyDescent="0.3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15.6" thickBot="1" x14ac:dyDescent="0.3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</sheetData>
  <mergeCells count="2">
    <mergeCell ref="E4:M4"/>
    <mergeCell ref="E1:N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workbookViewId="0">
      <selection activeCell="H4" sqref="H4"/>
    </sheetView>
  </sheetViews>
  <sheetFormatPr defaultRowHeight="18.600000000000001" x14ac:dyDescent="0.55000000000000004"/>
  <cols>
    <col min="1" max="1" width="10.08984375" style="3" customWidth="1"/>
    <col min="2" max="2" width="35.1796875" style="1" customWidth="1"/>
    <col min="3" max="3" width="6.7265625" style="1" customWidth="1"/>
    <col min="4" max="5" width="8.7265625" style="3"/>
    <col min="6" max="6" width="11.6328125" style="3" customWidth="1"/>
    <col min="7" max="7" width="8.7265625" style="1"/>
    <col min="8" max="8" width="10.6328125" style="1" customWidth="1"/>
    <col min="9" max="16384" width="8.7265625" style="1"/>
  </cols>
  <sheetData>
    <row r="1" spans="1:10" x14ac:dyDescent="0.55000000000000004">
      <c r="A1" s="17" t="s">
        <v>38</v>
      </c>
      <c r="B1" s="17"/>
      <c r="C1" s="17"/>
      <c r="D1" s="17"/>
      <c r="E1" s="17"/>
      <c r="F1" s="17"/>
      <c r="G1" s="17"/>
      <c r="H1" s="17"/>
    </row>
    <row r="2" spans="1:10" s="8" customFormat="1" ht="55.8" x14ac:dyDescent="0.55000000000000004">
      <c r="A2" s="6" t="s">
        <v>0</v>
      </c>
      <c r="B2" s="7" t="s">
        <v>1</v>
      </c>
      <c r="C2" s="7" t="s">
        <v>2</v>
      </c>
      <c r="D2" s="6" t="s">
        <v>3</v>
      </c>
      <c r="E2" s="6" t="s">
        <v>4</v>
      </c>
      <c r="F2" s="6" t="s">
        <v>40</v>
      </c>
      <c r="G2" s="6" t="s">
        <v>41</v>
      </c>
      <c r="H2" s="5" t="s">
        <v>42</v>
      </c>
    </row>
    <row r="3" spans="1:10" x14ac:dyDescent="0.55000000000000004">
      <c r="A3" s="4" t="s">
        <v>5</v>
      </c>
      <c r="B3" s="2" t="s">
        <v>6</v>
      </c>
      <c r="C3" s="2" t="s">
        <v>7</v>
      </c>
      <c r="D3" s="4">
        <v>7</v>
      </c>
      <c r="E3" s="4">
        <v>1490</v>
      </c>
      <c r="F3" s="4">
        <v>198</v>
      </c>
      <c r="G3" s="4">
        <v>113</v>
      </c>
      <c r="H3" s="4">
        <f>F3-G3</f>
        <v>85</v>
      </c>
      <c r="I3"/>
    </row>
    <row r="4" spans="1:10" x14ac:dyDescent="0.55000000000000004">
      <c r="A4" s="4" t="s">
        <v>8</v>
      </c>
      <c r="B4" s="9" t="s">
        <v>9</v>
      </c>
      <c r="C4" s="9" t="s">
        <v>7</v>
      </c>
      <c r="D4" s="10">
        <v>4</v>
      </c>
      <c r="E4" s="10">
        <v>1221</v>
      </c>
      <c r="F4" s="10">
        <v>64</v>
      </c>
      <c r="G4" s="10">
        <v>64</v>
      </c>
      <c r="H4" s="10">
        <f t="shared" ref="H4:H18" si="0">F4-G4</f>
        <v>0</v>
      </c>
      <c r="I4"/>
    </row>
    <row r="5" spans="1:10" x14ac:dyDescent="0.55000000000000004">
      <c r="A5" s="4" t="s">
        <v>10</v>
      </c>
      <c r="B5" s="2" t="s">
        <v>11</v>
      </c>
      <c r="C5" s="2" t="s">
        <v>7</v>
      </c>
      <c r="D5" s="4">
        <v>5</v>
      </c>
      <c r="E5" s="4">
        <v>3254</v>
      </c>
      <c r="F5" s="4">
        <v>614</v>
      </c>
      <c r="G5" s="4">
        <v>363</v>
      </c>
      <c r="H5" s="4">
        <f t="shared" si="0"/>
        <v>251</v>
      </c>
      <c r="I5"/>
    </row>
    <row r="6" spans="1:10" x14ac:dyDescent="0.55000000000000004">
      <c r="A6" s="4" t="s">
        <v>12</v>
      </c>
      <c r="B6" s="2" t="s">
        <v>13</v>
      </c>
      <c r="C6" s="2" t="s">
        <v>7</v>
      </c>
      <c r="D6" s="4">
        <v>6</v>
      </c>
      <c r="E6" s="4">
        <v>3274</v>
      </c>
      <c r="F6" s="4">
        <v>235</v>
      </c>
      <c r="G6" s="4">
        <v>206</v>
      </c>
      <c r="H6" s="4">
        <f t="shared" si="0"/>
        <v>29</v>
      </c>
      <c r="I6"/>
    </row>
    <row r="7" spans="1:10" x14ac:dyDescent="0.55000000000000004">
      <c r="A7" s="4" t="s">
        <v>14</v>
      </c>
      <c r="B7" s="2" t="s">
        <v>15</v>
      </c>
      <c r="C7" s="2" t="s">
        <v>7</v>
      </c>
      <c r="D7" s="4">
        <v>7</v>
      </c>
      <c r="E7" s="4">
        <v>5260</v>
      </c>
      <c r="F7" s="4">
        <v>225</v>
      </c>
      <c r="G7" s="4">
        <v>169</v>
      </c>
      <c r="H7" s="4">
        <f t="shared" si="0"/>
        <v>56</v>
      </c>
      <c r="I7"/>
    </row>
    <row r="8" spans="1:10" x14ac:dyDescent="0.55000000000000004">
      <c r="A8" s="4" t="s">
        <v>16</v>
      </c>
      <c r="B8" s="2" t="s">
        <v>17</v>
      </c>
      <c r="C8" s="2" t="s">
        <v>7</v>
      </c>
      <c r="D8" s="4">
        <v>5</v>
      </c>
      <c r="E8" s="4">
        <v>4074</v>
      </c>
      <c r="F8" s="4">
        <v>395</v>
      </c>
      <c r="G8" s="4">
        <v>362</v>
      </c>
      <c r="H8" s="4">
        <f t="shared" si="0"/>
        <v>33</v>
      </c>
      <c r="I8"/>
    </row>
    <row r="9" spans="1:10" x14ac:dyDescent="0.55000000000000004">
      <c r="A9" s="4" t="s">
        <v>18</v>
      </c>
      <c r="B9" s="2" t="s">
        <v>19</v>
      </c>
      <c r="C9" s="2" t="s">
        <v>7</v>
      </c>
      <c r="D9" s="4">
        <v>6</v>
      </c>
      <c r="E9" s="4">
        <v>1469</v>
      </c>
      <c r="F9" s="4">
        <v>5</v>
      </c>
      <c r="G9" s="4">
        <v>4</v>
      </c>
      <c r="H9" s="4">
        <f t="shared" si="0"/>
        <v>1</v>
      </c>
      <c r="I9"/>
    </row>
    <row r="10" spans="1:10" x14ac:dyDescent="0.55000000000000004">
      <c r="A10" s="4" t="s">
        <v>20</v>
      </c>
      <c r="B10" s="9" t="s">
        <v>21</v>
      </c>
      <c r="C10" s="9" t="s">
        <v>7</v>
      </c>
      <c r="D10" s="10">
        <v>10</v>
      </c>
      <c r="E10" s="10">
        <v>9080</v>
      </c>
      <c r="F10" s="10">
        <v>723</v>
      </c>
      <c r="G10" s="10">
        <v>723</v>
      </c>
      <c r="H10" s="10">
        <f t="shared" si="0"/>
        <v>0</v>
      </c>
      <c r="I10"/>
    </row>
    <row r="11" spans="1:10" x14ac:dyDescent="0.55000000000000004">
      <c r="A11" s="4" t="s">
        <v>22</v>
      </c>
      <c r="B11" s="9" t="s">
        <v>23</v>
      </c>
      <c r="C11" s="9" t="s">
        <v>7</v>
      </c>
      <c r="D11" s="10">
        <v>5</v>
      </c>
      <c r="E11" s="10">
        <v>2292</v>
      </c>
      <c r="F11" s="10">
        <v>24</v>
      </c>
      <c r="G11" s="10">
        <v>24</v>
      </c>
      <c r="H11" s="10">
        <f t="shared" si="0"/>
        <v>0</v>
      </c>
      <c r="I11"/>
      <c r="J11" s="1" t="s">
        <v>74</v>
      </c>
    </row>
    <row r="12" spans="1:10" x14ac:dyDescent="0.55000000000000004">
      <c r="A12" s="4" t="s">
        <v>24</v>
      </c>
      <c r="B12" s="9" t="s">
        <v>25</v>
      </c>
      <c r="C12" s="9" t="s">
        <v>7</v>
      </c>
      <c r="D12" s="10">
        <v>7</v>
      </c>
      <c r="E12" s="10">
        <v>1840</v>
      </c>
      <c r="F12" s="10">
        <v>176</v>
      </c>
      <c r="G12" s="10">
        <v>176</v>
      </c>
      <c r="H12" s="10">
        <f t="shared" si="0"/>
        <v>0</v>
      </c>
      <c r="I12"/>
    </row>
    <row r="13" spans="1:10" x14ac:dyDescent="0.55000000000000004">
      <c r="A13" s="4" t="s">
        <v>26</v>
      </c>
      <c r="B13" s="2" t="s">
        <v>27</v>
      </c>
      <c r="C13" s="2" t="s">
        <v>7</v>
      </c>
      <c r="D13" s="4">
        <v>7</v>
      </c>
      <c r="E13" s="4">
        <v>7625</v>
      </c>
      <c r="F13" s="4">
        <v>709</v>
      </c>
      <c r="G13" s="4">
        <v>521</v>
      </c>
      <c r="H13" s="4">
        <f t="shared" si="0"/>
        <v>188</v>
      </c>
      <c r="I13"/>
    </row>
    <row r="14" spans="1:10" x14ac:dyDescent="0.55000000000000004">
      <c r="A14" s="4" t="s">
        <v>28</v>
      </c>
      <c r="B14" s="2" t="s">
        <v>29</v>
      </c>
      <c r="C14" s="2" t="s">
        <v>7</v>
      </c>
      <c r="D14" s="4">
        <v>6</v>
      </c>
      <c r="E14" s="4">
        <v>4105</v>
      </c>
      <c r="F14" s="4">
        <v>425</v>
      </c>
      <c r="G14" s="4">
        <v>218</v>
      </c>
      <c r="H14" s="4">
        <f t="shared" si="0"/>
        <v>207</v>
      </c>
      <c r="I14"/>
    </row>
    <row r="15" spans="1:10" x14ac:dyDescent="0.55000000000000004">
      <c r="A15" s="4" t="s">
        <v>30</v>
      </c>
      <c r="B15" s="2" t="s">
        <v>31</v>
      </c>
      <c r="C15" s="2" t="s">
        <v>7</v>
      </c>
      <c r="D15" s="4">
        <v>6</v>
      </c>
      <c r="E15" s="4">
        <v>5144</v>
      </c>
      <c r="F15" s="4">
        <v>573</v>
      </c>
      <c r="G15" s="4">
        <v>526</v>
      </c>
      <c r="H15" s="4">
        <f t="shared" si="0"/>
        <v>47</v>
      </c>
      <c r="I15"/>
    </row>
    <row r="16" spans="1:10" x14ac:dyDescent="0.55000000000000004">
      <c r="A16" s="4" t="s">
        <v>32</v>
      </c>
      <c r="B16" s="2" t="s">
        <v>33</v>
      </c>
      <c r="C16" s="2" t="s">
        <v>7</v>
      </c>
      <c r="D16" s="4">
        <v>6</v>
      </c>
      <c r="E16" s="4">
        <v>3044</v>
      </c>
      <c r="F16" s="4">
        <v>428</v>
      </c>
      <c r="G16" s="4">
        <v>106</v>
      </c>
      <c r="H16" s="4">
        <f t="shared" si="0"/>
        <v>322</v>
      </c>
      <c r="I16"/>
    </row>
    <row r="17" spans="1:9" x14ac:dyDescent="0.55000000000000004">
      <c r="A17" s="4" t="s">
        <v>34</v>
      </c>
      <c r="B17" s="9" t="s">
        <v>35</v>
      </c>
      <c r="C17" s="9" t="s">
        <v>7</v>
      </c>
      <c r="D17" s="10">
        <v>5</v>
      </c>
      <c r="E17" s="10">
        <v>1428</v>
      </c>
      <c r="F17" s="10">
        <v>25</v>
      </c>
      <c r="G17" s="10">
        <v>25</v>
      </c>
      <c r="H17" s="10">
        <f t="shared" si="0"/>
        <v>0</v>
      </c>
      <c r="I17"/>
    </row>
    <row r="18" spans="1:9" x14ac:dyDescent="0.55000000000000004">
      <c r="A18" s="4" t="s">
        <v>36</v>
      </c>
      <c r="B18" s="2" t="s">
        <v>37</v>
      </c>
      <c r="C18" s="2" t="s">
        <v>7</v>
      </c>
      <c r="D18" s="4">
        <v>5</v>
      </c>
      <c r="E18" s="4">
        <v>1202</v>
      </c>
      <c r="F18" s="4">
        <v>57</v>
      </c>
      <c r="G18" s="4">
        <v>26</v>
      </c>
      <c r="H18" s="4">
        <f t="shared" si="0"/>
        <v>31</v>
      </c>
      <c r="I18"/>
    </row>
    <row r="19" spans="1:9" x14ac:dyDescent="0.55000000000000004">
      <c r="A19" s="16" t="s">
        <v>39</v>
      </c>
      <c r="B19" s="16"/>
      <c r="C19" s="16"/>
      <c r="D19" s="4">
        <f>SUM(D3:D18)</f>
        <v>97</v>
      </c>
      <c r="E19" s="4">
        <f t="shared" ref="E19:F19" si="1">SUM(E3:E18)</f>
        <v>55802</v>
      </c>
      <c r="F19" s="4">
        <f t="shared" si="1"/>
        <v>4876</v>
      </c>
      <c r="G19" s="4">
        <f t="shared" ref="G19" si="2">SUM(G3:G18)</f>
        <v>3626</v>
      </c>
      <c r="H19" s="4">
        <f t="shared" ref="H19" si="3">SUM(H3:H18)</f>
        <v>1250</v>
      </c>
    </row>
    <row r="20" spans="1:9" x14ac:dyDescent="0.55000000000000004">
      <c r="F20" s="3" t="s">
        <v>75</v>
      </c>
    </row>
  </sheetData>
  <mergeCells count="2">
    <mergeCell ref="A19:C19"/>
    <mergeCell ref="A1:H1"/>
  </mergeCells>
  <phoneticPr fontId="19" type="noConversion"/>
  <pageMargins left="0.7" right="0.7" top="0.75" bottom="0.75" header="0.3" footer="0.3"/>
  <ignoredErrors>
    <ignoredError sqref="F3:F18 A2:C18 D2:E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สอน.บัดดี้เดือนณ6มค</vt:lpstr>
      <vt:lpstr>ผู้สูงอายุ 9ด้านแยกรายตำบล</vt:lpstr>
      <vt:lpstr>อสม.คัดกรองคนเมาปีใหม่68</vt:lpstr>
      <vt:lpstr>หญิงตั้งครรภ์รับไอโอดีเวปสามหมอ</vt:lpstr>
      <vt:lpstr>หญิงหลังคลอดรับไอโอดีนเวปสามหมอ</vt:lpstr>
      <vt:lpstr>ข้อมูลเทเลเมด</vt:lpstr>
      <vt:lpstr>สอน.บัดดี้แยกรายรพ.สต.12ธค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koyduang</dc:creator>
  <cp:lastModifiedBy>ดวงสมร ดวงใจ</cp:lastModifiedBy>
  <dcterms:created xsi:type="dcterms:W3CDTF">2024-12-12T10:53:41Z</dcterms:created>
  <dcterms:modified xsi:type="dcterms:W3CDTF">2025-01-06T17:54:54Z</dcterms:modified>
</cp:coreProperties>
</file>